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599" firstSheet="11" activeTab="18"/>
  </bookViews>
  <sheets>
    <sheet name="01.08.2014" sheetId="1" r:id="rId1"/>
    <sheet name="04.08.2014" sheetId="2" r:id="rId2"/>
    <sheet name="05.08.2014" sheetId="3" r:id="rId3"/>
    <sheet name="06.08.2014" sheetId="4" r:id="rId4"/>
    <sheet name="07.08.2014" sheetId="5" r:id="rId5"/>
    <sheet name="08.08.2014" sheetId="6" r:id="rId6"/>
    <sheet name="11.08.2014" sheetId="7" r:id="rId7"/>
    <sheet name="12.08.2014" sheetId="8" r:id="rId8"/>
    <sheet name="13.08.2014" sheetId="9" r:id="rId9"/>
    <sheet name="14.08.2014" sheetId="10" r:id="rId10"/>
    <sheet name="18.08.2014" sheetId="11" r:id="rId11"/>
    <sheet name="19.08.2014" sheetId="12" r:id="rId12"/>
    <sheet name="20.08.2014" sheetId="13" r:id="rId13"/>
    <sheet name="21.08.2014" sheetId="14" r:id="rId14"/>
    <sheet name="22.08.2014" sheetId="15" r:id="rId15"/>
    <sheet name="25.08.2014" sheetId="16" r:id="rId16"/>
    <sheet name="26.08.2014" sheetId="17" r:id="rId17"/>
    <sheet name="27.08.2014" sheetId="18" r:id="rId18"/>
    <sheet name="28.08.2014" sheetId="19" r:id="rId19"/>
    <sheet name="28.07.2014" sheetId="20" r:id="rId20"/>
    <sheet name="29.08.2014" sheetId="21" r:id="rId21"/>
  </sheets>
  <definedNames/>
  <calcPr fullCalcOnLoad="1"/>
</workbook>
</file>

<file path=xl/sharedStrings.xml><?xml version="1.0" encoding="utf-8"?>
<sst xmlns="http://schemas.openxmlformats.org/spreadsheetml/2006/main" count="649" uniqueCount="175">
  <si>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</si>
  <si>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</si>
  <si>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</si>
  <si>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</si>
  <si>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</si>
  <si>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</si>
  <si>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</si>
  <si>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</si>
  <si>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</si>
  <si>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</si>
  <si>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</si>
  <si>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</si>
  <si>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</si>
  <si>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</si>
  <si>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</si>
  <si>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</si>
  <si>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</si>
  <si>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</si>
  <si>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</si>
  <si>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</si>
  <si>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</si>
  <si>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</si>
  <si>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</si>
  <si>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</si>
  <si>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RK</t>
  </si>
  <si>
    <t>SPITAL SAPOCA</t>
  </si>
  <si>
    <t>CEC-CHELTUIELI MATERIALE</t>
  </si>
  <si>
    <t>CEC-AUTORIZATII</t>
  </si>
  <si>
    <t>ELECTRICA DISTRIBUTIE</t>
  </si>
  <si>
    <t>AUTORIZATIE</t>
  </si>
  <si>
    <t>PFA MIRICA VIOREL</t>
  </si>
  <si>
    <t>MATERIALE</t>
  </si>
  <si>
    <t>CERTISING</t>
  </si>
  <si>
    <t>PRESTARI SERVICII</t>
  </si>
  <si>
    <t>INT. IND. COSTACHE VALENTIN</t>
  </si>
  <si>
    <t>CONPRIF</t>
  </si>
  <si>
    <t>ALTEX ROMANIA</t>
  </si>
  <si>
    <t>OBIECTE INVENTAR</t>
  </si>
  <si>
    <t>CHELTUIELI MATERIALE</t>
  </si>
  <si>
    <t xml:space="preserve">PLUS CONF MOB </t>
  </si>
  <si>
    <t>ALIMENTE</t>
  </si>
  <si>
    <t>RK REABILITARE ACOPERIS CENTRALA TERMICA-SECTIA OJASCA</t>
  </si>
  <si>
    <t>APARAT DOPPLER ACUSON P300</t>
  </si>
  <si>
    <t>TEHNOMED SERVICE</t>
  </si>
  <si>
    <t>ZUGRAVUL</t>
  </si>
  <si>
    <t>POENARU MARIN</t>
  </si>
  <si>
    <t>SPITALUL JUDETEAN BUZAU</t>
  </si>
  <si>
    <t>IDM DINAMIC</t>
  </si>
  <si>
    <t>FRIGOTEHNICA</t>
  </si>
  <si>
    <t>MIGA COM</t>
  </si>
  <si>
    <t>GINAR PORD PANIF</t>
  </si>
  <si>
    <t>PRACTIC PROD COM</t>
  </si>
  <si>
    <t>ELSSADO MARKET</t>
  </si>
  <si>
    <t>INFOMED SRL</t>
  </si>
  <si>
    <t>MENSANA IMPEX</t>
  </si>
  <si>
    <t>DERARTY MAX</t>
  </si>
  <si>
    <t>MEDISAN COM</t>
  </si>
  <si>
    <t>CARACTER PRINT</t>
  </si>
  <si>
    <t>DYOMEDICA</t>
  </si>
  <si>
    <t>RMN CENTRU DE IMAGISTICA</t>
  </si>
  <si>
    <t>MEDICOM 94</t>
  </si>
  <si>
    <t>NEOTECH</t>
  </si>
  <si>
    <t>RAZIMED IMPEX</t>
  </si>
  <si>
    <t>HEMAT ROM</t>
  </si>
  <si>
    <t>IMPARAT</t>
  </si>
  <si>
    <t>ZECHERU GEORGE</t>
  </si>
  <si>
    <t>GIN SAN MED</t>
  </si>
  <si>
    <t>SPEED CONSTRUCT</t>
  </si>
  <si>
    <t>CONSULT MERIDIAN</t>
  </si>
  <si>
    <t>MANOPRINTING SYSTEM</t>
  </si>
  <si>
    <t>CO&amp;CO CONSUMER</t>
  </si>
  <si>
    <t>IBERIA COM</t>
  </si>
  <si>
    <t>BIO CHEM SOLUTIONS</t>
  </si>
  <si>
    <t>ASTORIA ELECTRONICS</t>
  </si>
  <si>
    <t>DIDICOM</t>
  </si>
  <si>
    <t>URBIO RO</t>
  </si>
  <si>
    <t>CENTRUL MEDICAL MEDINVEST</t>
  </si>
  <si>
    <t>SOFTECH PLUS</t>
  </si>
  <si>
    <t>SOFTEH PLUS</t>
  </si>
  <si>
    <t>ROMVERA MATERIALE</t>
  </si>
  <si>
    <t>MEDVI COMPANY</t>
  </si>
  <si>
    <t>MEDIMPACT</t>
  </si>
  <si>
    <t>RADIOMED IMPEX</t>
  </si>
  <si>
    <t>A&amp;G MED TRADING</t>
  </si>
  <si>
    <t>ANCOS</t>
  </si>
  <si>
    <t>APELE ROMANE</t>
  </si>
  <si>
    <t>COMPANIA DE APA</t>
  </si>
  <si>
    <t>COMUNA UNGURIU</t>
  </si>
  <si>
    <t>GDF SUEZ</t>
  </si>
  <si>
    <t>LINDE GAZ</t>
  </si>
  <si>
    <t>LUKOIL ROMANIA</t>
  </si>
  <si>
    <t>MARIDOR</t>
  </si>
  <si>
    <t>PFA ARSE SIMONA</t>
  </si>
  <si>
    <t>PREMIER ENERGY</t>
  </si>
  <si>
    <t>ROTA IMPEX</t>
  </si>
  <si>
    <t>PRAFIT MAXIM</t>
  </si>
  <si>
    <t>ROMTELECOM</t>
  </si>
  <si>
    <t>SMART CASUAL</t>
  </si>
  <si>
    <t>EAG</t>
  </si>
  <si>
    <t>CHEQUE DEJUNER</t>
  </si>
  <si>
    <t>ELECTRICA</t>
  </si>
  <si>
    <t>REPARATII CURENTE</t>
  </si>
  <si>
    <t>PREACTIVI LABORATOR</t>
  </si>
  <si>
    <t>REACTIVI  LABORATOR</t>
  </si>
  <si>
    <t>REACTIVI LABORATOR</t>
  </si>
  <si>
    <t>APA POTABILA</t>
  </si>
  <si>
    <t>GAZE NATURALE</t>
  </si>
  <si>
    <t>CARBURANTI</t>
  </si>
  <si>
    <t>CURSURI PERFECTIONARE</t>
  </si>
  <si>
    <t>INTERNET</t>
  </si>
  <si>
    <t>CABLU TV</t>
  </si>
  <si>
    <t>TICHETE MASA</t>
  </si>
  <si>
    <t>ENERGIE ELECTRICA</t>
  </si>
  <si>
    <t>DANY CRIS</t>
  </si>
  <si>
    <t>DSP BUZAU</t>
  </si>
  <si>
    <t>EUROPHARM HOLDING</t>
  </si>
  <si>
    <t>HEPITES GALATI</t>
  </si>
  <si>
    <t>PHARMA SA</t>
  </si>
  <si>
    <t>POLISANO SIBIU</t>
  </si>
  <si>
    <t>FELSIN FARM</t>
  </si>
  <si>
    <t>FARMACEUTICA REMEDIA</t>
  </si>
  <si>
    <t xml:space="preserve">FARMEXIM </t>
  </si>
  <si>
    <t>MEDIPLUS EXIM</t>
  </si>
  <si>
    <t>INTERNET IMPEX</t>
  </si>
  <si>
    <t>ADM FARM</t>
  </si>
  <si>
    <t xml:space="preserve">HEPITES FARM </t>
  </si>
  <si>
    <t>FARMAFARM</t>
  </si>
  <si>
    <t>INFOMED FLUIDS</t>
  </si>
  <si>
    <t>SERMEDIC</t>
  </si>
  <si>
    <t>FARMACEITICA REMEDIA</t>
  </si>
  <si>
    <t>STERIL ROMANIA</t>
  </si>
  <si>
    <t>TEHMODED SERVICE</t>
  </si>
  <si>
    <t>PLASTIC PROD</t>
  </si>
  <si>
    <t>NOVA FIT</t>
  </si>
  <si>
    <t>EPRUBETA FARM</t>
  </si>
  <si>
    <t>LUAM VISION</t>
  </si>
  <si>
    <t xml:space="preserve">ROMVERA </t>
  </si>
  <si>
    <t>BROKMED</t>
  </si>
  <si>
    <t>RICOMED</t>
  </si>
  <si>
    <t>ACCENSIS GRIUP</t>
  </si>
  <si>
    <t xml:space="preserve">VITAL LOGISTIC </t>
  </si>
  <si>
    <t>MEDICAMENTE</t>
  </si>
  <si>
    <t>MATERIALE SANITARE</t>
  </si>
  <si>
    <t>PLUS CONF MOB</t>
  </si>
  <si>
    <t>GENERAL SERV GROUP</t>
  </si>
  <si>
    <t>INSTACON</t>
  </si>
  <si>
    <t>ALTEX</t>
  </si>
  <si>
    <t>D.G.R.F.P GALATI</t>
  </si>
  <si>
    <t>CONVORBIRI TELEFONICE</t>
  </si>
  <si>
    <t>RK REABILIT.SI EXT.PAV.BOLNAVI SECTIA OJASCA</t>
  </si>
  <si>
    <t>CEC SPITAL SAPOCA</t>
  </si>
  <si>
    <t>SALARIATI</t>
  </si>
  <si>
    <t>CEC-CHELTUIELI DE PERSONAL</t>
  </si>
  <si>
    <t>CARDURI SALARIATI</t>
  </si>
  <si>
    <t>SALARII  AF. LUNII IULIE 2014</t>
  </si>
  <si>
    <t>BUGET DE STAT</t>
  </si>
  <si>
    <t>CONTRIBUTII AF. LUNII IULIE 2014</t>
  </si>
  <si>
    <t>BASS</t>
  </si>
  <si>
    <t xml:space="preserve">COMFORTUNA </t>
  </si>
  <si>
    <t>AVIZ</t>
  </si>
  <si>
    <t>CTCE PIATRA NEAMT</t>
  </si>
  <si>
    <t>RER ECOLOGIC SERVICE</t>
  </si>
  <si>
    <t>INFOSOFT SRL</t>
  </si>
  <si>
    <t>FOREST GARDEN</t>
  </si>
  <si>
    <t>SANTOMED</t>
  </si>
  <si>
    <t>GINAR PROD PANIF</t>
  </si>
  <si>
    <t>EXTRABUGETAR</t>
  </si>
  <si>
    <t>ORANGE ROMANIA</t>
  </si>
  <si>
    <t>VOCE</t>
  </si>
  <si>
    <t>MEDICI REZIDENTI</t>
  </si>
  <si>
    <t>BURSE</t>
  </si>
  <si>
    <t>BORDUN  TEHNOLOGIA</t>
  </si>
  <si>
    <t>TRIDENT SERVICE</t>
  </si>
  <si>
    <t>BUGETUL DE STAT</t>
  </si>
  <si>
    <t>AMENDA MEDIU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</si>
</sst>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28">
      <selection activeCell="B42" sqref="B42:B43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7.421875" style="0" customWidth="1"/>
  </cols>
  <sheetData>
    <row r="4" spans="1:4" ht="15.75">
      <c r="A4" s="80" t="s">
        <v>14</v>
      </c>
      <c r="B4" s="80"/>
      <c r="C4" s="80"/>
      <c r="D4" s="80"/>
    </row>
    <row r="5" spans="1:4" ht="15.75">
      <c r="A5" s="80" t="s">
        <v>15</v>
      </c>
      <c r="B5" s="80"/>
      <c r="C5" s="80"/>
      <c r="D5" s="80"/>
    </row>
    <row r="11" spans="1:4" ht="12.75">
      <c r="A11" s="90" t="s">
        <v>0</v>
      </c>
      <c r="B11" s="90" t="s">
        <v>1</v>
      </c>
      <c r="C11" s="95" t="s">
        <v>2</v>
      </c>
      <c r="D11" s="95" t="s">
        <v>3</v>
      </c>
    </row>
    <row r="12" spans="1:4" ht="12.75">
      <c r="A12" s="91"/>
      <c r="B12" s="93"/>
      <c r="C12" s="96"/>
      <c r="D12" s="96"/>
    </row>
    <row r="13" spans="1:4" ht="12.75">
      <c r="A13" s="92"/>
      <c r="B13" s="94"/>
      <c r="C13" s="97"/>
      <c r="D13" s="97"/>
    </row>
    <row r="14" spans="1:4" ht="15.75" customHeight="1">
      <c r="A14" s="82" t="s">
        <v>4</v>
      </c>
      <c r="B14" s="84">
        <v>0</v>
      </c>
      <c r="C14" s="86"/>
      <c r="D14" s="86"/>
    </row>
    <row r="15" spans="1:4" ht="12.75">
      <c r="A15" s="83"/>
      <c r="B15" s="85"/>
      <c r="C15" s="87"/>
      <c r="D15" s="87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2" t="s">
        <v>5</v>
      </c>
      <c r="B23" s="84">
        <f>B25</f>
        <v>0</v>
      </c>
      <c r="C23" s="86"/>
      <c r="D23" s="86"/>
    </row>
    <row r="24" spans="1:4" ht="12.75">
      <c r="A24" s="83"/>
      <c r="B24" s="85"/>
      <c r="C24" s="87"/>
      <c r="D24" s="87"/>
    </row>
    <row r="25" spans="1:4" ht="12.75">
      <c r="A25" s="1"/>
      <c r="B25" s="8"/>
      <c r="C25" s="7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88" t="s">
        <v>6</v>
      </c>
      <c r="B34" s="84">
        <v>0</v>
      </c>
      <c r="C34" s="86"/>
      <c r="D34" s="86"/>
    </row>
    <row r="35" spans="1:4" ht="15.75" customHeight="1">
      <c r="A35" s="89"/>
      <c r="B35" s="85"/>
      <c r="C35" s="87"/>
      <c r="D35" s="87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2" t="s">
        <v>7</v>
      </c>
      <c r="B42" s="84">
        <v>0</v>
      </c>
      <c r="C42" s="86"/>
      <c r="D42" s="86"/>
    </row>
    <row r="43" spans="1:4" ht="12.75">
      <c r="A43" s="83"/>
      <c r="B43" s="85"/>
      <c r="C43" s="87"/>
      <c r="D43" s="8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0" t="s">
        <v>10</v>
      </c>
      <c r="D51" s="80"/>
    </row>
    <row r="52" spans="1:4" ht="15.75">
      <c r="A52" s="4" t="s">
        <v>9</v>
      </c>
      <c r="B52" s="3"/>
      <c r="C52" s="81" t="s">
        <v>11</v>
      </c>
      <c r="D52" s="81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0" t="s">
        <v>12</v>
      </c>
      <c r="D56" s="80"/>
    </row>
    <row r="57" spans="2:4" ht="15.75">
      <c r="B57" s="3"/>
      <c r="C57" s="80" t="s">
        <v>13</v>
      </c>
      <c r="D57" s="80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123"/>
  <sheetViews>
    <sheetView workbookViewId="0" topLeftCell="A47">
      <selection activeCell="D20" sqref="D20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36.8515625" style="0" customWidth="1"/>
    <col min="4" max="4" width="45.140625" style="0" customWidth="1"/>
  </cols>
  <sheetData>
    <row r="6" spans="1:4" ht="15.75">
      <c r="A6" s="80" t="s">
        <v>14</v>
      </c>
      <c r="B6" s="80"/>
      <c r="C6" s="80"/>
      <c r="D6" s="80"/>
    </row>
    <row r="11" spans="1:4" ht="12.75">
      <c r="A11" s="95" t="s">
        <v>0</v>
      </c>
      <c r="B11" s="95" t="s">
        <v>1</v>
      </c>
      <c r="C11" s="95" t="s">
        <v>2</v>
      </c>
      <c r="D11" s="95" t="s">
        <v>3</v>
      </c>
    </row>
    <row r="12" spans="1:4" ht="12.75">
      <c r="A12" s="96"/>
      <c r="B12" s="98"/>
      <c r="C12" s="96"/>
      <c r="D12" s="96"/>
    </row>
    <row r="13" spans="1:4" ht="12.75">
      <c r="A13" s="97"/>
      <c r="B13" s="99"/>
      <c r="C13" s="97"/>
      <c r="D13" s="97"/>
    </row>
    <row r="14" spans="1:4" ht="12.75">
      <c r="A14" s="82" t="s">
        <v>4</v>
      </c>
      <c r="B14" s="84">
        <f>B16+B17+B18+B19</f>
        <v>1216754</v>
      </c>
      <c r="C14" s="86"/>
      <c r="D14" s="86"/>
    </row>
    <row r="15" spans="1:4" ht="12.75">
      <c r="A15" s="83"/>
      <c r="B15" s="85"/>
      <c r="C15" s="87"/>
      <c r="D15" s="87"/>
    </row>
    <row r="16" spans="1:4" ht="12.75" customHeight="1">
      <c r="A16" s="1"/>
      <c r="B16" s="18">
        <v>351600</v>
      </c>
      <c r="C16" s="57" t="s">
        <v>151</v>
      </c>
      <c r="D16" s="1" t="s">
        <v>152</v>
      </c>
    </row>
    <row r="17" spans="1:4" ht="12.75">
      <c r="A17" s="1"/>
      <c r="B17" s="2">
        <v>817637</v>
      </c>
      <c r="C17" s="1" t="s">
        <v>153</v>
      </c>
      <c r="D17" s="1" t="s">
        <v>154</v>
      </c>
    </row>
    <row r="18" spans="1:4" ht="12.75">
      <c r="A18" s="1"/>
      <c r="B18" s="2">
        <v>11254</v>
      </c>
      <c r="C18" s="1" t="s">
        <v>155</v>
      </c>
      <c r="D18" s="1" t="s">
        <v>156</v>
      </c>
    </row>
    <row r="19" spans="1:4" ht="12.75">
      <c r="A19" s="1"/>
      <c r="B19" s="2">
        <v>36263</v>
      </c>
      <c r="C19" s="1" t="s">
        <v>157</v>
      </c>
      <c r="D19" s="1" t="s">
        <v>156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2" t="s">
        <v>5</v>
      </c>
      <c r="B23" s="84">
        <f>SUM(B25:B96)</f>
        <v>519074.5300000001</v>
      </c>
      <c r="C23" s="86"/>
      <c r="D23" s="86"/>
    </row>
    <row r="24" spans="1:4" ht="12.75">
      <c r="A24" s="83"/>
      <c r="B24" s="85"/>
      <c r="C24" s="87"/>
      <c r="D24" s="87"/>
    </row>
    <row r="25" spans="1:4" ht="15.75">
      <c r="A25" s="27"/>
      <c r="B25" s="18">
        <v>641.7</v>
      </c>
      <c r="C25" s="75" t="s">
        <v>43</v>
      </c>
      <c r="D25" s="75" t="s">
        <v>33</v>
      </c>
    </row>
    <row r="26" spans="1:4" ht="15.75">
      <c r="A26" s="27"/>
      <c r="B26" s="18">
        <v>7851.97</v>
      </c>
      <c r="C26" s="75" t="s">
        <v>44</v>
      </c>
      <c r="D26" s="75" t="s">
        <v>101</v>
      </c>
    </row>
    <row r="27" spans="1:4" ht="15.75">
      <c r="A27" s="27"/>
      <c r="B27" s="18">
        <v>7292.75</v>
      </c>
      <c r="C27" s="75" t="s">
        <v>45</v>
      </c>
      <c r="D27" s="75" t="s">
        <v>40</v>
      </c>
    </row>
    <row r="28" spans="1:4" ht="15.75">
      <c r="A28" s="27"/>
      <c r="B28" s="18">
        <v>1887.72</v>
      </c>
      <c r="C28" s="75" t="s">
        <v>46</v>
      </c>
      <c r="D28" s="75" t="s">
        <v>33</v>
      </c>
    </row>
    <row r="29" spans="1:4" ht="15.75">
      <c r="A29" s="27"/>
      <c r="B29" s="18">
        <v>639.94</v>
      </c>
      <c r="C29" s="75" t="s">
        <v>47</v>
      </c>
      <c r="D29" s="75" t="s">
        <v>31</v>
      </c>
    </row>
    <row r="30" spans="1:4" ht="15.75">
      <c r="A30" s="27"/>
      <c r="B30" s="18">
        <v>1000.68</v>
      </c>
      <c r="C30" s="75" t="s">
        <v>48</v>
      </c>
      <c r="D30" s="75" t="s">
        <v>33</v>
      </c>
    </row>
    <row r="31" spans="1:4" ht="15.75">
      <c r="A31" s="27"/>
      <c r="B31" s="18">
        <v>9622.98</v>
      </c>
      <c r="C31" s="75" t="s">
        <v>49</v>
      </c>
      <c r="D31" s="75" t="s">
        <v>33</v>
      </c>
    </row>
    <row r="32" spans="1:4" ht="15.75">
      <c r="A32" s="27"/>
      <c r="B32" s="18">
        <v>28798.89</v>
      </c>
      <c r="C32" s="75" t="s">
        <v>50</v>
      </c>
      <c r="D32" s="75" t="s">
        <v>40</v>
      </c>
    </row>
    <row r="33" spans="1:4" ht="15.75">
      <c r="A33" s="27"/>
      <c r="B33" s="18">
        <v>4433</v>
      </c>
      <c r="C33" s="75" t="s">
        <v>51</v>
      </c>
      <c r="D33" s="75" t="s">
        <v>37</v>
      </c>
    </row>
    <row r="34" spans="1:4" ht="15.75">
      <c r="A34" s="27"/>
      <c r="B34" s="18">
        <v>22196</v>
      </c>
      <c r="C34" s="75" t="s">
        <v>51</v>
      </c>
      <c r="D34" s="75" t="s">
        <v>37</v>
      </c>
    </row>
    <row r="35" spans="1:4" ht="15.75">
      <c r="A35" s="27"/>
      <c r="B35" s="18">
        <v>16196.49</v>
      </c>
      <c r="C35" s="75" t="s">
        <v>52</v>
      </c>
      <c r="D35" s="75" t="s">
        <v>31</v>
      </c>
    </row>
    <row r="36" spans="1:4" ht="15.75">
      <c r="A36" s="27"/>
      <c r="B36" s="18">
        <v>434</v>
      </c>
      <c r="C36" s="75" t="s">
        <v>52</v>
      </c>
      <c r="D36" s="75" t="s">
        <v>31</v>
      </c>
    </row>
    <row r="37" spans="1:4" ht="15.75">
      <c r="A37" s="27"/>
      <c r="B37" s="18">
        <v>61.75</v>
      </c>
      <c r="C37" s="75" t="s">
        <v>52</v>
      </c>
      <c r="D37" s="75" t="s">
        <v>31</v>
      </c>
    </row>
    <row r="38" spans="1:4" ht="15.75">
      <c r="A38" s="27"/>
      <c r="B38" s="18">
        <v>3254.25</v>
      </c>
      <c r="C38" s="75" t="s">
        <v>52</v>
      </c>
      <c r="D38" s="75" t="s">
        <v>31</v>
      </c>
    </row>
    <row r="39" spans="1:4" ht="15.75">
      <c r="A39" s="27"/>
      <c r="B39" s="18">
        <v>1294.56</v>
      </c>
      <c r="C39" s="75" t="s">
        <v>53</v>
      </c>
      <c r="D39" s="75" t="s">
        <v>33</v>
      </c>
    </row>
    <row r="40" spans="1:4" ht="15.75">
      <c r="A40" s="27"/>
      <c r="B40" s="18">
        <v>272.8</v>
      </c>
      <c r="C40" s="75" t="s">
        <v>54</v>
      </c>
      <c r="D40" s="75" t="s">
        <v>102</v>
      </c>
    </row>
    <row r="41" spans="1:4" ht="15.75">
      <c r="A41" s="27"/>
      <c r="B41" s="18">
        <v>17977.36</v>
      </c>
      <c r="C41" s="75" t="s">
        <v>55</v>
      </c>
      <c r="D41" s="75" t="s">
        <v>33</v>
      </c>
    </row>
    <row r="42" spans="1:4" ht="15.75">
      <c r="A42" s="27"/>
      <c r="B42" s="18">
        <v>15105.68</v>
      </c>
      <c r="C42" s="75" t="s">
        <v>56</v>
      </c>
      <c r="D42" s="75" t="s">
        <v>31</v>
      </c>
    </row>
    <row r="43" spans="1:4" ht="15.75">
      <c r="A43" s="27"/>
      <c r="B43" s="18">
        <v>2108</v>
      </c>
      <c r="C43" s="75" t="s">
        <v>56</v>
      </c>
      <c r="D43" s="75" t="s">
        <v>31</v>
      </c>
    </row>
    <row r="44" spans="1:4" ht="15.75">
      <c r="A44" s="27"/>
      <c r="B44" s="18">
        <v>210.14</v>
      </c>
      <c r="C44" s="75" t="s">
        <v>57</v>
      </c>
      <c r="D44" s="75" t="s">
        <v>31</v>
      </c>
    </row>
    <row r="45" spans="1:4" ht="15.75">
      <c r="A45" s="27"/>
      <c r="B45" s="18">
        <v>1407.36</v>
      </c>
      <c r="C45" s="75" t="s">
        <v>57</v>
      </c>
      <c r="D45" s="75" t="s">
        <v>31</v>
      </c>
    </row>
    <row r="46" spans="1:4" ht="15.75">
      <c r="A46" s="27"/>
      <c r="B46" s="18">
        <v>5587.56</v>
      </c>
      <c r="C46" s="75" t="s">
        <v>45</v>
      </c>
      <c r="D46" s="75" t="s">
        <v>31</v>
      </c>
    </row>
    <row r="47" spans="1:4" ht="15.75">
      <c r="A47" s="27"/>
      <c r="B47" s="18">
        <v>620</v>
      </c>
      <c r="C47" s="75" t="s">
        <v>58</v>
      </c>
      <c r="D47" s="75" t="s">
        <v>33</v>
      </c>
    </row>
    <row r="48" spans="1:4" ht="15.75">
      <c r="A48" s="27"/>
      <c r="B48" s="18">
        <v>399.12</v>
      </c>
      <c r="C48" s="75" t="s">
        <v>59</v>
      </c>
      <c r="D48" s="75" t="s">
        <v>33</v>
      </c>
    </row>
    <row r="49" spans="1:4" ht="15.75">
      <c r="A49" s="27"/>
      <c r="B49" s="18">
        <v>959.52</v>
      </c>
      <c r="C49" s="75" t="s">
        <v>60</v>
      </c>
      <c r="D49" s="75" t="s">
        <v>33</v>
      </c>
    </row>
    <row r="50" spans="1:4" ht="15.75">
      <c r="A50" s="27"/>
      <c r="B50" s="18">
        <v>2624.9</v>
      </c>
      <c r="C50" s="75" t="s">
        <v>61</v>
      </c>
      <c r="D50" s="75" t="s">
        <v>33</v>
      </c>
    </row>
    <row r="51" spans="1:4" ht="15.75">
      <c r="A51" s="27"/>
      <c r="B51" s="18">
        <v>50166.74</v>
      </c>
      <c r="C51" s="75" t="s">
        <v>62</v>
      </c>
      <c r="D51" s="75" t="s">
        <v>103</v>
      </c>
    </row>
    <row r="52" spans="1:4" ht="15.75">
      <c r="A52" s="27"/>
      <c r="B52" s="18">
        <v>3226.48</v>
      </c>
      <c r="C52" s="75" t="s">
        <v>63</v>
      </c>
      <c r="D52" s="75" t="s">
        <v>103</v>
      </c>
    </row>
    <row r="53" spans="1:4" ht="15.75">
      <c r="A53" s="27"/>
      <c r="B53" s="18">
        <v>3724.19</v>
      </c>
      <c r="C53" s="75" t="s">
        <v>63</v>
      </c>
      <c r="D53" s="75" t="s">
        <v>103</v>
      </c>
    </row>
    <row r="54" spans="1:4" ht="15.75">
      <c r="A54" s="27"/>
      <c r="B54" s="18">
        <v>19003</v>
      </c>
      <c r="C54" s="75" t="s">
        <v>64</v>
      </c>
      <c r="D54" s="75" t="s">
        <v>101</v>
      </c>
    </row>
    <row r="55" spans="1:4" ht="15.75">
      <c r="A55" s="27"/>
      <c r="B55" s="18">
        <v>13800</v>
      </c>
      <c r="C55" s="75" t="s">
        <v>65</v>
      </c>
      <c r="D55" s="75" t="s">
        <v>33</v>
      </c>
    </row>
    <row r="56" spans="1:4" ht="15.75">
      <c r="A56" s="27"/>
      <c r="B56" s="18">
        <v>1685</v>
      </c>
      <c r="C56" s="75" t="s">
        <v>66</v>
      </c>
      <c r="D56" s="75" t="s">
        <v>33</v>
      </c>
    </row>
    <row r="57" spans="1:4" ht="15.75">
      <c r="A57" s="27"/>
      <c r="B57" s="18">
        <v>10200.72</v>
      </c>
      <c r="C57" s="75" t="s">
        <v>67</v>
      </c>
      <c r="D57" s="75" t="s">
        <v>101</v>
      </c>
    </row>
    <row r="58" spans="1:4" ht="15.75">
      <c r="A58" s="27"/>
      <c r="B58" s="18">
        <v>1116</v>
      </c>
      <c r="C58" s="75" t="s">
        <v>68</v>
      </c>
      <c r="D58" s="75" t="s">
        <v>33</v>
      </c>
    </row>
    <row r="59" spans="1:4" ht="15.75">
      <c r="A59" s="27"/>
      <c r="B59" s="18">
        <v>2946.24</v>
      </c>
      <c r="C59" s="75" t="s">
        <v>69</v>
      </c>
      <c r="D59" s="75" t="s">
        <v>31</v>
      </c>
    </row>
    <row r="60" spans="1:4" ht="15.75">
      <c r="A60" s="27"/>
      <c r="B60" s="18">
        <v>3695.2</v>
      </c>
      <c r="C60" s="75" t="s">
        <v>70</v>
      </c>
      <c r="D60" s="75" t="s">
        <v>31</v>
      </c>
    </row>
    <row r="61" spans="1:4" ht="15.75">
      <c r="A61" s="27"/>
      <c r="B61" s="18">
        <v>14859.47</v>
      </c>
      <c r="C61" s="75" t="s">
        <v>71</v>
      </c>
      <c r="D61" s="75" t="s">
        <v>31</v>
      </c>
    </row>
    <row r="62" spans="1:4" ht="15.75">
      <c r="A62" s="27"/>
      <c r="B62" s="18">
        <v>20940.65</v>
      </c>
      <c r="C62" s="75" t="s">
        <v>71</v>
      </c>
      <c r="D62" s="75" t="s">
        <v>31</v>
      </c>
    </row>
    <row r="63" spans="1:4" ht="15.75">
      <c r="A63" s="27"/>
      <c r="B63" s="18">
        <v>1325.18</v>
      </c>
      <c r="C63" s="75" t="s">
        <v>71</v>
      </c>
      <c r="D63" s="75" t="s">
        <v>31</v>
      </c>
    </row>
    <row r="64" spans="1:4" ht="15.75">
      <c r="A64" s="27"/>
      <c r="B64" s="18">
        <v>7143.94</v>
      </c>
      <c r="C64" s="75" t="s">
        <v>72</v>
      </c>
      <c r="D64" s="75" t="s">
        <v>104</v>
      </c>
    </row>
    <row r="65" spans="1:4" ht="15.75">
      <c r="A65" s="27"/>
      <c r="B65" s="18">
        <v>3009.92</v>
      </c>
      <c r="C65" s="75" t="s">
        <v>73</v>
      </c>
      <c r="D65" s="75" t="s">
        <v>33</v>
      </c>
    </row>
    <row r="66" spans="1:4" ht="15.75">
      <c r="A66" s="27"/>
      <c r="B66" s="18">
        <v>8246</v>
      </c>
      <c r="C66" s="75" t="s">
        <v>74</v>
      </c>
      <c r="D66" s="75" t="s">
        <v>33</v>
      </c>
    </row>
    <row r="67" spans="1:4" ht="15.75">
      <c r="A67" s="27"/>
      <c r="B67" s="18">
        <v>39691.57</v>
      </c>
      <c r="C67" s="75" t="s">
        <v>75</v>
      </c>
      <c r="D67" s="75" t="s">
        <v>31</v>
      </c>
    </row>
    <row r="68" spans="1:4" ht="15.75">
      <c r="A68" s="27"/>
      <c r="B68" s="18">
        <v>8397</v>
      </c>
      <c r="C68" s="75" t="s">
        <v>76</v>
      </c>
      <c r="D68" s="75" t="s">
        <v>33</v>
      </c>
    </row>
    <row r="69" spans="1:4" ht="15.75">
      <c r="A69" s="27"/>
      <c r="B69" s="18">
        <v>6636.93</v>
      </c>
      <c r="C69" s="75" t="s">
        <v>77</v>
      </c>
      <c r="D69" s="75" t="s">
        <v>33</v>
      </c>
    </row>
    <row r="70" spans="1:4" ht="15.75">
      <c r="A70" s="27"/>
      <c r="B70" s="18">
        <v>5518</v>
      </c>
      <c r="C70" s="75" t="s">
        <v>78</v>
      </c>
      <c r="D70" s="75" t="s">
        <v>33</v>
      </c>
    </row>
    <row r="71" spans="1:4" ht="15.75">
      <c r="A71" s="27"/>
      <c r="B71" s="18">
        <v>2951.2</v>
      </c>
      <c r="C71" s="75" t="s">
        <v>79</v>
      </c>
      <c r="D71" s="75" t="s">
        <v>31</v>
      </c>
    </row>
    <row r="72" spans="1:4" ht="15.75">
      <c r="A72" s="27"/>
      <c r="B72" s="18">
        <v>2883</v>
      </c>
      <c r="C72" s="75" t="s">
        <v>80</v>
      </c>
      <c r="D72" s="75" t="s">
        <v>37</v>
      </c>
    </row>
    <row r="73" spans="1:4" ht="15.75">
      <c r="A73" s="27"/>
      <c r="B73" s="18">
        <v>1098.14</v>
      </c>
      <c r="C73" s="75" t="s">
        <v>81</v>
      </c>
      <c r="D73" s="75" t="s">
        <v>37</v>
      </c>
    </row>
    <row r="74" spans="1:4" ht="15.75">
      <c r="A74" s="27"/>
      <c r="B74" s="18">
        <v>1583.48</v>
      </c>
      <c r="C74" s="75" t="s">
        <v>82</v>
      </c>
      <c r="D74" s="75" t="s">
        <v>31</v>
      </c>
    </row>
    <row r="75" spans="1:4" ht="15.75">
      <c r="A75" s="27"/>
      <c r="B75" s="18">
        <v>2715.74</v>
      </c>
      <c r="C75" s="75" t="s">
        <v>83</v>
      </c>
      <c r="D75" s="75" t="s">
        <v>104</v>
      </c>
    </row>
    <row r="76" spans="1:4" ht="15.75">
      <c r="A76" s="27"/>
      <c r="B76" s="18">
        <v>12864.61</v>
      </c>
      <c r="C76" s="75" t="s">
        <v>84</v>
      </c>
      <c r="D76" s="75" t="s">
        <v>33</v>
      </c>
    </row>
    <row r="77" spans="1:4" ht="15.75">
      <c r="A77" s="27"/>
      <c r="B77" s="18">
        <v>1724.01</v>
      </c>
      <c r="C77" s="75" t="s">
        <v>85</v>
      </c>
      <c r="D77" s="75" t="s">
        <v>33</v>
      </c>
    </row>
    <row r="78" spans="1:4" ht="15.75">
      <c r="A78" s="27"/>
      <c r="B78" s="18">
        <v>9245.84</v>
      </c>
      <c r="C78" s="75" t="s">
        <v>86</v>
      </c>
      <c r="D78" s="75" t="s">
        <v>105</v>
      </c>
    </row>
    <row r="79" spans="1:4" ht="15.75">
      <c r="A79" s="27"/>
      <c r="B79" s="18">
        <v>1316.5</v>
      </c>
      <c r="C79" s="75" t="s">
        <v>86</v>
      </c>
      <c r="D79" s="75" t="s">
        <v>105</v>
      </c>
    </row>
    <row r="80" spans="1:4" ht="15.75">
      <c r="A80" s="27"/>
      <c r="B80" s="18">
        <v>4097.5</v>
      </c>
      <c r="C80" s="75" t="s">
        <v>87</v>
      </c>
      <c r="D80" s="75" t="s">
        <v>105</v>
      </c>
    </row>
    <row r="81" spans="1:4" ht="15.75">
      <c r="A81" s="27"/>
      <c r="B81" s="18">
        <v>720.58</v>
      </c>
      <c r="C81" s="75" t="s">
        <v>88</v>
      </c>
      <c r="D81" s="75" t="s">
        <v>106</v>
      </c>
    </row>
    <row r="82" spans="1:4" ht="15.75">
      <c r="A82" s="27"/>
      <c r="B82" s="18">
        <v>1431.35</v>
      </c>
      <c r="C82" s="75" t="s">
        <v>89</v>
      </c>
      <c r="D82" s="75" t="s">
        <v>33</v>
      </c>
    </row>
    <row r="83" spans="1:4" ht="15.75">
      <c r="A83" s="27"/>
      <c r="B83" s="18">
        <v>15323.95</v>
      </c>
      <c r="C83" s="75" t="s">
        <v>90</v>
      </c>
      <c r="D83" s="75" t="s">
        <v>107</v>
      </c>
    </row>
    <row r="84" spans="1:4" ht="15.75">
      <c r="A84" s="27"/>
      <c r="B84" s="18">
        <v>1050.4</v>
      </c>
      <c r="C84" s="75" t="s">
        <v>91</v>
      </c>
      <c r="D84" s="75" t="s">
        <v>31</v>
      </c>
    </row>
    <row r="85" spans="1:4" ht="15.75">
      <c r="A85" s="27"/>
      <c r="B85" s="18">
        <v>1000</v>
      </c>
      <c r="C85" s="75" t="s">
        <v>92</v>
      </c>
      <c r="D85" s="75" t="s">
        <v>33</v>
      </c>
    </row>
    <row r="86" spans="1:4" ht="15.75">
      <c r="A86" s="27"/>
      <c r="B86" s="18">
        <v>7850.58</v>
      </c>
      <c r="C86" s="75" t="s">
        <v>93</v>
      </c>
      <c r="D86" s="75" t="s">
        <v>106</v>
      </c>
    </row>
    <row r="87" spans="1:4" ht="15.75">
      <c r="A87" s="27"/>
      <c r="B87" s="18">
        <v>781.2</v>
      </c>
      <c r="C87" s="75" t="s">
        <v>94</v>
      </c>
      <c r="D87" s="75" t="s">
        <v>40</v>
      </c>
    </row>
    <row r="88" spans="1:4" ht="15.75">
      <c r="A88" s="27"/>
      <c r="B88" s="18">
        <v>2500</v>
      </c>
      <c r="C88" s="75" t="s">
        <v>95</v>
      </c>
      <c r="D88" s="75" t="s">
        <v>108</v>
      </c>
    </row>
    <row r="89" spans="1:4" ht="15.75">
      <c r="A89" s="27"/>
      <c r="B89" s="18">
        <v>3962.63</v>
      </c>
      <c r="C89" s="75" t="s">
        <v>96</v>
      </c>
      <c r="D89" s="75" t="s">
        <v>109</v>
      </c>
    </row>
    <row r="90" spans="1:4" ht="15.75">
      <c r="A90" s="27"/>
      <c r="B90" s="18">
        <v>423.71</v>
      </c>
      <c r="C90" s="75" t="s">
        <v>96</v>
      </c>
      <c r="D90" s="75" t="s">
        <v>110</v>
      </c>
    </row>
    <row r="91" spans="1:4" ht="15.75">
      <c r="A91" s="27"/>
      <c r="B91" s="18">
        <v>2000</v>
      </c>
      <c r="C91" s="75" t="s">
        <v>97</v>
      </c>
      <c r="D91" s="75" t="s">
        <v>33</v>
      </c>
    </row>
    <row r="92" spans="1:4" ht="15.75">
      <c r="A92" s="27"/>
      <c r="B92" s="18">
        <v>6060</v>
      </c>
      <c r="C92" s="75" t="s">
        <v>98</v>
      </c>
      <c r="D92" s="75" t="s">
        <v>108</v>
      </c>
    </row>
    <row r="93" spans="1:4" ht="15.75">
      <c r="A93" s="27"/>
      <c r="B93" s="18">
        <v>3553.01</v>
      </c>
      <c r="C93" s="75" t="s">
        <v>99</v>
      </c>
      <c r="D93" s="75" t="s">
        <v>111</v>
      </c>
    </row>
    <row r="94" spans="1:4" ht="15.75">
      <c r="A94" s="27"/>
      <c r="B94" s="18">
        <v>307.88</v>
      </c>
      <c r="C94" s="75" t="s">
        <v>100</v>
      </c>
      <c r="D94" s="75" t="s">
        <v>112</v>
      </c>
    </row>
    <row r="95" spans="1:4" ht="15.75">
      <c r="A95" s="27"/>
      <c r="B95" s="18">
        <v>92.95</v>
      </c>
      <c r="C95" s="75" t="s">
        <v>86</v>
      </c>
      <c r="D95" s="75" t="s">
        <v>105</v>
      </c>
    </row>
    <row r="96" spans="1:4" ht="15.75">
      <c r="A96" s="27"/>
      <c r="B96" s="18">
        <v>53324.92</v>
      </c>
      <c r="C96" s="57" t="s">
        <v>100</v>
      </c>
      <c r="D96" s="57" t="s">
        <v>112</v>
      </c>
    </row>
    <row r="97" spans="1:4" ht="15.75">
      <c r="A97" s="27"/>
      <c r="B97" s="18"/>
      <c r="C97" s="57"/>
      <c r="D97" s="57"/>
    </row>
    <row r="98" spans="1:4" ht="14.25">
      <c r="A98" s="1"/>
      <c r="B98" s="64"/>
      <c r="C98" s="58"/>
      <c r="D98" s="58"/>
    </row>
    <row r="99" spans="1:4" ht="14.25">
      <c r="A99" s="1"/>
      <c r="B99" s="64"/>
      <c r="C99" s="1"/>
      <c r="D99" s="1"/>
    </row>
    <row r="100" spans="1:4" ht="12.75">
      <c r="A100" s="88" t="s">
        <v>6</v>
      </c>
      <c r="B100" s="113">
        <v>0</v>
      </c>
      <c r="C100" s="86"/>
      <c r="D100" s="86"/>
    </row>
    <row r="101" spans="1:4" ht="18" customHeight="1">
      <c r="A101" s="89"/>
      <c r="B101" s="114"/>
      <c r="C101" s="87"/>
      <c r="D101" s="87"/>
    </row>
    <row r="102" spans="1:4" ht="14.25">
      <c r="A102" s="1"/>
      <c r="B102" s="64"/>
      <c r="C102" s="1"/>
      <c r="D102" s="1"/>
    </row>
    <row r="103" spans="1:4" ht="14.25">
      <c r="A103" s="1"/>
      <c r="B103" s="64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82" t="s">
        <v>7</v>
      </c>
      <c r="B108" s="84">
        <v>0</v>
      </c>
      <c r="C108" s="86"/>
      <c r="D108" s="86"/>
    </row>
    <row r="109" spans="1:4" ht="12.75">
      <c r="A109" s="83"/>
      <c r="B109" s="85"/>
      <c r="C109" s="87"/>
      <c r="D109" s="87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2.75">
      <c r="A113" s="1"/>
      <c r="B113" s="2"/>
      <c r="C113" s="1"/>
      <c r="D113" s="1"/>
    </row>
    <row r="114" spans="1:4" ht="15.75">
      <c r="A114" s="9" t="s">
        <v>16</v>
      </c>
      <c r="B114" s="10">
        <f>B14+B23</f>
        <v>1735828.53</v>
      </c>
      <c r="C114" s="9"/>
      <c r="D114" s="9"/>
    </row>
    <row r="115" ht="12.75">
      <c r="B115" s="3"/>
    </row>
    <row r="116" ht="12.75">
      <c r="B116" s="3"/>
    </row>
    <row r="117" spans="1:4" ht="15.75">
      <c r="A117" s="5" t="s">
        <v>8</v>
      </c>
      <c r="B117" s="3"/>
      <c r="C117" s="80" t="s">
        <v>10</v>
      </c>
      <c r="D117" s="80"/>
    </row>
    <row r="118" spans="1:4" ht="15.75">
      <c r="A118" s="4" t="s">
        <v>9</v>
      </c>
      <c r="B118" s="3"/>
      <c r="C118" s="81" t="s">
        <v>11</v>
      </c>
      <c r="D118" s="81"/>
    </row>
    <row r="119" ht="12.75">
      <c r="B119" s="3"/>
    </row>
    <row r="120" ht="12.75">
      <c r="B120" s="3"/>
    </row>
    <row r="121" ht="12.75">
      <c r="B121" s="3"/>
    </row>
    <row r="122" spans="2:4" ht="15.75">
      <c r="B122" s="3"/>
      <c r="C122" s="80" t="s">
        <v>12</v>
      </c>
      <c r="D122" s="80"/>
    </row>
    <row r="123" spans="2:4" ht="15.75">
      <c r="B123" s="3"/>
      <c r="C123" s="80" t="s">
        <v>13</v>
      </c>
      <c r="D123" s="80"/>
    </row>
  </sheetData>
  <mergeCells count="25">
    <mergeCell ref="A6:D6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100:A101"/>
    <mergeCell ref="B100:B101"/>
    <mergeCell ref="C100:C101"/>
    <mergeCell ref="D100:D101"/>
    <mergeCell ref="A108:A109"/>
    <mergeCell ref="B108:B109"/>
    <mergeCell ref="C108:C109"/>
    <mergeCell ref="D108:D109"/>
    <mergeCell ref="C117:D117"/>
    <mergeCell ref="C118:D118"/>
    <mergeCell ref="C122:D122"/>
    <mergeCell ref="C123:D1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26"/>
  <sheetViews>
    <sheetView workbookViewId="0" topLeftCell="A1">
      <selection activeCell="D56" sqref="D56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32.57421875" style="0" customWidth="1"/>
    <col min="4" max="4" width="41.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B17+B18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18"/>
      <c r="C17" s="57"/>
      <c r="D17" s="51"/>
    </row>
    <row r="18" spans="1:4" ht="12.75">
      <c r="A18" s="1"/>
      <c r="B18" s="18"/>
      <c r="C18" s="57"/>
      <c r="D18" s="1"/>
    </row>
    <row r="19" spans="1:4" ht="12.75">
      <c r="A19" s="1"/>
      <c r="B19" s="18"/>
      <c r="C19" s="57"/>
      <c r="D19" s="1"/>
    </row>
    <row r="20" spans="1:4" ht="12.75">
      <c r="A20" s="1"/>
      <c r="B20" s="2"/>
      <c r="C20" s="1"/>
      <c r="D20" s="1"/>
    </row>
    <row r="21" spans="1:4" ht="12.75">
      <c r="A21" s="82" t="s">
        <v>5</v>
      </c>
      <c r="B21" s="84">
        <f>SUM(B23:B101)</f>
        <v>93785.28999999998</v>
      </c>
      <c r="C21" s="86"/>
      <c r="D21" s="86"/>
    </row>
    <row r="22" spans="1:4" ht="12.75">
      <c r="A22" s="83"/>
      <c r="B22" s="85"/>
      <c r="C22" s="87"/>
      <c r="D22" s="87"/>
    </row>
    <row r="23" spans="1:4" ht="15.75">
      <c r="A23" s="27"/>
      <c r="B23" s="25">
        <v>514.67</v>
      </c>
      <c r="C23" s="23" t="s">
        <v>113</v>
      </c>
      <c r="D23" s="57" t="s">
        <v>31</v>
      </c>
    </row>
    <row r="24" spans="1:4" ht="12.75">
      <c r="A24" s="23"/>
      <c r="B24" s="25">
        <v>350</v>
      </c>
      <c r="C24" s="23" t="s">
        <v>114</v>
      </c>
      <c r="D24" s="57" t="s">
        <v>33</v>
      </c>
    </row>
    <row r="25" spans="1:4" ht="15.75">
      <c r="A25" s="27"/>
      <c r="B25" s="25">
        <v>11189.88</v>
      </c>
      <c r="C25" t="s">
        <v>83</v>
      </c>
      <c r="D25" s="57" t="s">
        <v>141</v>
      </c>
    </row>
    <row r="26" spans="1:4" ht="15.75">
      <c r="A26" s="27"/>
      <c r="B26" s="25">
        <v>8629.46</v>
      </c>
      <c r="C26" s="23" t="s">
        <v>115</v>
      </c>
      <c r="D26" s="57" t="s">
        <v>141</v>
      </c>
    </row>
    <row r="27" spans="1:4" ht="15.75">
      <c r="A27" s="27"/>
      <c r="B27" s="25">
        <v>925.07</v>
      </c>
      <c r="C27" s="23" t="s">
        <v>116</v>
      </c>
      <c r="D27" s="57" t="s">
        <v>141</v>
      </c>
    </row>
    <row r="28" spans="1:4" ht="15.75">
      <c r="A28" s="27"/>
      <c r="B28" s="25">
        <v>1658.54</v>
      </c>
      <c r="C28" s="23" t="s">
        <v>117</v>
      </c>
      <c r="D28" s="57" t="s">
        <v>141</v>
      </c>
    </row>
    <row r="29" spans="1:4" ht="15.75">
      <c r="A29" s="27"/>
      <c r="B29" s="25">
        <v>9212.97</v>
      </c>
      <c r="C29" s="23" t="s">
        <v>118</v>
      </c>
      <c r="D29" s="57" t="s">
        <v>141</v>
      </c>
    </row>
    <row r="30" spans="1:4" ht="15.75">
      <c r="A30" s="27"/>
      <c r="B30" s="25">
        <v>8221.1</v>
      </c>
      <c r="C30" s="23" t="s">
        <v>119</v>
      </c>
      <c r="D30" s="57" t="s">
        <v>141</v>
      </c>
    </row>
    <row r="31" spans="1:4" ht="15.75">
      <c r="A31" s="27"/>
      <c r="B31" s="25">
        <v>18288.24</v>
      </c>
      <c r="C31" s="68" t="s">
        <v>120</v>
      </c>
      <c r="D31" s="57" t="s">
        <v>141</v>
      </c>
    </row>
    <row r="32" spans="1:4" ht="15.75">
      <c r="A32" s="27"/>
      <c r="B32" s="25">
        <v>2063.8</v>
      </c>
      <c r="C32" s="23" t="s">
        <v>121</v>
      </c>
      <c r="D32" s="57" t="s">
        <v>141</v>
      </c>
    </row>
    <row r="33" spans="1:4" ht="15.75">
      <c r="A33" s="27"/>
      <c r="B33" s="25">
        <v>459.02</v>
      </c>
      <c r="C33" s="19" t="s">
        <v>122</v>
      </c>
      <c r="D33" s="57" t="s">
        <v>141</v>
      </c>
    </row>
    <row r="34" spans="1:4" ht="15.75">
      <c r="A34" s="27"/>
      <c r="B34" s="25">
        <v>7636.95</v>
      </c>
      <c r="C34" s="23" t="s">
        <v>123</v>
      </c>
      <c r="D34" s="57" t="s">
        <v>141</v>
      </c>
    </row>
    <row r="35" spans="1:4" ht="15.75">
      <c r="A35" s="27"/>
      <c r="B35" s="25">
        <v>706.32</v>
      </c>
      <c r="C35" s="23" t="s">
        <v>124</v>
      </c>
      <c r="D35" s="57" t="s">
        <v>141</v>
      </c>
    </row>
    <row r="36" spans="1:4" ht="15.75">
      <c r="A36" s="27"/>
      <c r="B36" s="25">
        <v>391.02</v>
      </c>
      <c r="C36" s="23" t="s">
        <v>125</v>
      </c>
      <c r="D36" s="57" t="s">
        <v>141</v>
      </c>
    </row>
    <row r="37" spans="1:4" ht="15.75">
      <c r="A37" s="27"/>
      <c r="B37" s="25">
        <v>2169.65</v>
      </c>
      <c r="C37" s="23" t="s">
        <v>126</v>
      </c>
      <c r="D37" s="57" t="s">
        <v>141</v>
      </c>
    </row>
    <row r="38" spans="1:4" ht="15.75">
      <c r="A38" s="27"/>
      <c r="B38" s="26">
        <v>5985.19</v>
      </c>
      <c r="C38" s="23" t="s">
        <v>127</v>
      </c>
      <c r="D38" s="57" t="s">
        <v>141</v>
      </c>
    </row>
    <row r="39" spans="1:4" ht="15.75">
      <c r="A39" s="27"/>
      <c r="B39" s="26">
        <v>1421.36</v>
      </c>
      <c r="C39" s="19" t="s">
        <v>128</v>
      </c>
      <c r="D39" s="57" t="s">
        <v>141</v>
      </c>
    </row>
    <row r="40" spans="1:4" ht="15.75">
      <c r="A40" s="27"/>
      <c r="B40" s="26">
        <v>1422.67</v>
      </c>
      <c r="C40" s="68" t="s">
        <v>129</v>
      </c>
      <c r="D40" s="57" t="s">
        <v>141</v>
      </c>
    </row>
    <row r="41" spans="1:4" ht="15.75">
      <c r="A41" s="27"/>
      <c r="B41" s="26">
        <v>3116.12</v>
      </c>
      <c r="C41" s="68" t="s">
        <v>130</v>
      </c>
      <c r="D41" s="57" t="s">
        <v>142</v>
      </c>
    </row>
    <row r="42" spans="1:4" ht="15.75">
      <c r="A42" s="27"/>
      <c r="B42" s="25">
        <v>44.64</v>
      </c>
      <c r="C42" s="68" t="s">
        <v>70</v>
      </c>
      <c r="D42" s="57" t="s">
        <v>142</v>
      </c>
    </row>
    <row r="43" spans="1:4" ht="15.75">
      <c r="A43" s="27"/>
      <c r="B43" s="25">
        <v>959.91</v>
      </c>
      <c r="C43" s="68" t="s">
        <v>131</v>
      </c>
      <c r="D43" s="57" t="s">
        <v>142</v>
      </c>
    </row>
    <row r="44" spans="1:4" ht="15.75">
      <c r="A44" s="27"/>
      <c r="B44" s="69">
        <v>994.48</v>
      </c>
      <c r="C44" s="68" t="s">
        <v>132</v>
      </c>
      <c r="D44" s="57" t="s">
        <v>142</v>
      </c>
    </row>
    <row r="45" spans="1:4" ht="15.75">
      <c r="A45" s="27"/>
      <c r="B45" s="69">
        <v>818.4</v>
      </c>
      <c r="C45" s="68" t="s">
        <v>133</v>
      </c>
      <c r="D45" s="57" t="s">
        <v>142</v>
      </c>
    </row>
    <row r="46" spans="1:4" ht="15.75">
      <c r="A46" s="27"/>
      <c r="B46" s="69">
        <v>608.84</v>
      </c>
      <c r="C46" s="68" t="s">
        <v>134</v>
      </c>
      <c r="D46" s="57" t="s">
        <v>142</v>
      </c>
    </row>
    <row r="47" spans="1:4" ht="15.75">
      <c r="A47" s="27"/>
      <c r="B47" s="69">
        <v>316.2</v>
      </c>
      <c r="C47" s="68" t="s">
        <v>135</v>
      </c>
      <c r="D47" s="57" t="s">
        <v>142</v>
      </c>
    </row>
    <row r="48" spans="1:4" ht="15.75">
      <c r="A48" s="27"/>
      <c r="B48" s="69">
        <v>8.06</v>
      </c>
      <c r="C48" s="68" t="s">
        <v>118</v>
      </c>
      <c r="D48" s="57" t="s">
        <v>142</v>
      </c>
    </row>
    <row r="49" spans="1:4" ht="15.75">
      <c r="A49" s="27"/>
      <c r="B49" s="69">
        <v>48.52</v>
      </c>
      <c r="C49" s="68" t="s">
        <v>136</v>
      </c>
      <c r="D49" s="57" t="s">
        <v>142</v>
      </c>
    </row>
    <row r="50" spans="1:4" ht="15.75">
      <c r="A50" s="27"/>
      <c r="B50" s="69">
        <v>199.64</v>
      </c>
      <c r="C50" s="68" t="s">
        <v>72</v>
      </c>
      <c r="D50" s="57" t="s">
        <v>142</v>
      </c>
    </row>
    <row r="51" spans="1:4" ht="15.75">
      <c r="A51" s="27"/>
      <c r="B51" s="69">
        <v>141.73</v>
      </c>
      <c r="C51" s="68" t="s">
        <v>137</v>
      </c>
      <c r="D51" s="57" t="s">
        <v>142</v>
      </c>
    </row>
    <row r="52" spans="1:4" ht="15.75">
      <c r="A52" s="27"/>
      <c r="B52" s="69">
        <v>108.5</v>
      </c>
      <c r="C52" s="68" t="s">
        <v>138</v>
      </c>
      <c r="D52" s="57" t="s">
        <v>142</v>
      </c>
    </row>
    <row r="53" spans="1:4" ht="15.75">
      <c r="A53" s="27"/>
      <c r="B53" s="69">
        <v>169.94</v>
      </c>
      <c r="C53" s="68" t="s">
        <v>140</v>
      </c>
      <c r="D53" s="57" t="s">
        <v>142</v>
      </c>
    </row>
    <row r="54" spans="1:4" ht="15.75">
      <c r="A54" s="27"/>
      <c r="B54" s="69">
        <v>1004.4</v>
      </c>
      <c r="C54" s="68" t="s">
        <v>139</v>
      </c>
      <c r="D54" s="57" t="s">
        <v>142</v>
      </c>
    </row>
    <row r="55" spans="1:4" ht="15.75">
      <c r="A55" s="27"/>
      <c r="B55" s="69">
        <v>4000</v>
      </c>
      <c r="C55" s="68" t="s">
        <v>25</v>
      </c>
      <c r="D55" s="57" t="s">
        <v>26</v>
      </c>
    </row>
    <row r="56" spans="1:4" ht="15.75">
      <c r="A56" s="27"/>
      <c r="B56" s="69"/>
      <c r="C56" s="68"/>
      <c r="D56" s="57"/>
    </row>
    <row r="57" spans="1:4" ht="15.75">
      <c r="A57" s="27"/>
      <c r="B57" s="69"/>
      <c r="C57" s="68"/>
      <c r="D57" s="57"/>
    </row>
    <row r="58" spans="1:4" ht="15.75">
      <c r="A58" s="27"/>
      <c r="B58" s="69"/>
      <c r="C58" s="68"/>
      <c r="D58" s="57"/>
    </row>
    <row r="59" spans="1:4" ht="15.75">
      <c r="A59" s="27"/>
      <c r="B59" s="69"/>
      <c r="C59" s="68"/>
      <c r="D59" s="57"/>
    </row>
    <row r="60" spans="1:4" ht="15.75">
      <c r="A60" s="27"/>
      <c r="B60" s="69"/>
      <c r="C60" s="68"/>
      <c r="D60" s="57"/>
    </row>
    <row r="61" spans="1:4" ht="15.75">
      <c r="A61" s="27"/>
      <c r="B61" s="69"/>
      <c r="C61" s="68"/>
      <c r="D61" s="57"/>
    </row>
    <row r="62" spans="1:4" ht="15.75">
      <c r="A62" s="27"/>
      <c r="B62" s="69"/>
      <c r="C62" s="68"/>
      <c r="D62" s="57"/>
    </row>
    <row r="63" spans="1:4" ht="15.75">
      <c r="A63" s="27"/>
      <c r="B63" s="69"/>
      <c r="C63" s="68"/>
      <c r="D63" s="57"/>
    </row>
    <row r="64" spans="1:4" ht="15.75">
      <c r="A64" s="27"/>
      <c r="B64" s="69"/>
      <c r="C64" s="68"/>
      <c r="D64" s="57"/>
    </row>
    <row r="65" spans="1:4" ht="15.75">
      <c r="A65" s="27"/>
      <c r="B65" s="69"/>
      <c r="C65" s="68"/>
      <c r="D65" s="57"/>
    </row>
    <row r="66" spans="1:4" ht="15.75">
      <c r="A66" s="27"/>
      <c r="B66" s="69"/>
      <c r="C66" s="68"/>
      <c r="D66" s="57"/>
    </row>
    <row r="67" spans="1:4" ht="15.75">
      <c r="A67" s="27"/>
      <c r="B67" s="69"/>
      <c r="C67" s="68"/>
      <c r="D67" s="57"/>
    </row>
    <row r="68" spans="1:4" ht="15.75">
      <c r="A68" s="27"/>
      <c r="B68" s="69"/>
      <c r="C68" s="68"/>
      <c r="D68" s="57"/>
    </row>
    <row r="69" spans="1:4" ht="15.75">
      <c r="A69" s="27"/>
      <c r="B69" s="69"/>
      <c r="C69" s="68"/>
      <c r="D69" s="57"/>
    </row>
    <row r="70" spans="1:4" ht="15.75">
      <c r="A70" s="27"/>
      <c r="B70" s="18"/>
      <c r="C70" s="57"/>
      <c r="D70" s="57"/>
    </row>
    <row r="71" spans="1:4" ht="15.75">
      <c r="A71" s="27"/>
      <c r="B71" s="18"/>
      <c r="C71" s="57"/>
      <c r="D71" s="57"/>
    </row>
    <row r="72" spans="1:4" ht="15.75">
      <c r="A72" s="27"/>
      <c r="B72" s="18"/>
      <c r="C72" s="57"/>
      <c r="D72" s="57"/>
    </row>
    <row r="73" spans="1:4" ht="15.75">
      <c r="A73" s="27"/>
      <c r="B73" s="18"/>
      <c r="C73" s="57"/>
      <c r="D73" s="57"/>
    </row>
    <row r="74" spans="1:4" ht="15.75">
      <c r="A74" s="27"/>
      <c r="B74" s="18"/>
      <c r="C74" s="57"/>
      <c r="D74" s="57"/>
    </row>
    <row r="75" spans="1:4" ht="15.75">
      <c r="A75" s="27"/>
      <c r="B75" s="18"/>
      <c r="C75" s="57"/>
      <c r="D75" s="57"/>
    </row>
    <row r="76" spans="1:4" ht="15.75">
      <c r="A76" s="27"/>
      <c r="B76" s="18"/>
      <c r="C76" s="57"/>
      <c r="D76" s="57"/>
    </row>
    <row r="77" spans="1:4" ht="15.75">
      <c r="A77" s="27"/>
      <c r="B77" s="18"/>
      <c r="C77" s="57"/>
      <c r="D77" s="57"/>
    </row>
    <row r="78" spans="1:4" ht="15.75">
      <c r="A78" s="27"/>
      <c r="B78" s="18"/>
      <c r="C78" s="57"/>
      <c r="D78" s="57"/>
    </row>
    <row r="79" spans="1:4" ht="15.75">
      <c r="A79" s="27"/>
      <c r="B79" s="18"/>
      <c r="C79" s="57"/>
      <c r="D79" s="57"/>
    </row>
    <row r="80" spans="1:4" ht="15.75">
      <c r="A80" s="27"/>
      <c r="B80" s="18"/>
      <c r="C80" s="57"/>
      <c r="D80" s="57"/>
    </row>
    <row r="81" spans="1:4" ht="15.75">
      <c r="A81" s="27"/>
      <c r="B81" s="18"/>
      <c r="C81" s="57"/>
      <c r="D81" s="57"/>
    </row>
    <row r="82" spans="1:4" ht="15.75">
      <c r="A82" s="27"/>
      <c r="B82" s="18"/>
      <c r="C82" s="57"/>
      <c r="D82" s="57"/>
    </row>
    <row r="83" spans="1:4" ht="15.75">
      <c r="A83" s="27"/>
      <c r="B83" s="18"/>
      <c r="C83" s="57"/>
      <c r="D83" s="57"/>
    </row>
    <row r="84" spans="1:4" ht="15.75">
      <c r="A84" s="27"/>
      <c r="B84" s="18"/>
      <c r="C84" s="57"/>
      <c r="D84" s="57"/>
    </row>
    <row r="85" spans="1:4" ht="15.75">
      <c r="A85" s="27"/>
      <c r="B85" s="18"/>
      <c r="C85" s="57"/>
      <c r="D85" s="57"/>
    </row>
    <row r="86" spans="1:4" ht="15.75">
      <c r="A86" s="27"/>
      <c r="B86" s="18"/>
      <c r="C86" s="57"/>
      <c r="D86" s="57"/>
    </row>
    <row r="87" spans="1:4" ht="15.75">
      <c r="A87" s="27"/>
      <c r="B87" s="18"/>
      <c r="C87" s="57"/>
      <c r="D87" s="57"/>
    </row>
    <row r="88" spans="1:4" ht="15.75">
      <c r="A88" s="27"/>
      <c r="B88" s="18"/>
      <c r="C88" s="57"/>
      <c r="D88" s="57"/>
    </row>
    <row r="89" spans="1:4" ht="15.75">
      <c r="A89" s="27"/>
      <c r="B89" s="18"/>
      <c r="C89" s="57"/>
      <c r="D89" s="57"/>
    </row>
    <row r="90" spans="1:4" ht="15.75">
      <c r="A90" s="27"/>
      <c r="B90" s="18"/>
      <c r="C90" s="57"/>
      <c r="D90" s="57"/>
    </row>
    <row r="91" spans="1:4" ht="15.75">
      <c r="A91" s="27"/>
      <c r="B91" s="18"/>
      <c r="C91" s="57"/>
      <c r="D91" s="57"/>
    </row>
    <row r="92" spans="1:4" ht="15.75">
      <c r="A92" s="27"/>
      <c r="B92" s="18"/>
      <c r="C92" s="57"/>
      <c r="D92" s="57"/>
    </row>
    <row r="93" spans="1:4" ht="15.75">
      <c r="A93" s="27"/>
      <c r="B93" s="18"/>
      <c r="C93" s="57"/>
      <c r="D93" s="57"/>
    </row>
    <row r="94" spans="1:4" ht="15.75">
      <c r="A94" s="27"/>
      <c r="B94" s="18"/>
      <c r="C94" s="57"/>
      <c r="D94" s="57"/>
    </row>
    <row r="95" spans="1:4" ht="15.75">
      <c r="A95" s="27"/>
      <c r="B95" s="18"/>
      <c r="C95" s="57"/>
      <c r="D95" s="57"/>
    </row>
    <row r="96" spans="1:4" ht="15.75">
      <c r="A96" s="27"/>
      <c r="B96" s="18"/>
      <c r="C96" s="57"/>
      <c r="D96" s="57"/>
    </row>
    <row r="97" spans="1:4" ht="15.75">
      <c r="A97" s="27"/>
      <c r="B97" s="66"/>
      <c r="C97" s="57"/>
      <c r="D97" s="57"/>
    </row>
    <row r="98" spans="1:4" ht="15.75">
      <c r="A98" s="27"/>
      <c r="B98" s="66"/>
      <c r="C98" s="57"/>
      <c r="D98" s="57"/>
    </row>
    <row r="99" spans="1:4" ht="15.75">
      <c r="A99" s="27"/>
      <c r="B99" s="66"/>
      <c r="C99" s="57"/>
      <c r="D99" s="57"/>
    </row>
    <row r="100" spans="1:4" ht="15.75">
      <c r="A100" s="27"/>
      <c r="B100" s="18"/>
      <c r="C100" s="65"/>
      <c r="D100" s="65"/>
    </row>
    <row r="101" spans="1:4" ht="12.75">
      <c r="A101" s="1"/>
      <c r="B101" s="2"/>
      <c r="C101" s="1"/>
      <c r="D101" s="1"/>
    </row>
    <row r="102" spans="1:4" ht="12.75">
      <c r="A102" s="88" t="s">
        <v>6</v>
      </c>
      <c r="B102" s="84">
        <v>0</v>
      </c>
      <c r="C102" s="86"/>
      <c r="D102" s="86"/>
    </row>
    <row r="103" spans="1:4" ht="19.5" customHeight="1">
      <c r="A103" s="89"/>
      <c r="B103" s="85"/>
      <c r="C103" s="87"/>
      <c r="D103" s="87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82" t="s">
        <v>7</v>
      </c>
      <c r="B110" s="84"/>
      <c r="C110" s="86"/>
      <c r="D110" s="86"/>
    </row>
    <row r="111" spans="1:4" ht="12.75">
      <c r="A111" s="83"/>
      <c r="B111" s="85"/>
      <c r="C111" s="87"/>
      <c r="D111" s="87"/>
    </row>
    <row r="112" spans="1:4" ht="12.75">
      <c r="A112" s="1"/>
      <c r="B112" s="2"/>
      <c r="C112" s="1"/>
      <c r="D112" s="1"/>
    </row>
    <row r="113" spans="1:4" ht="12.75">
      <c r="A113" s="1"/>
      <c r="B113" s="2"/>
      <c r="C113" s="1"/>
      <c r="D113" s="1"/>
    </row>
    <row r="114" spans="1:4" ht="12.75">
      <c r="A114" s="1"/>
      <c r="B114" s="2"/>
      <c r="C114" s="1"/>
      <c r="D114" s="1"/>
    </row>
    <row r="115" spans="1:4" ht="12.75">
      <c r="A115" s="1"/>
      <c r="B115" s="2"/>
      <c r="C115" s="1"/>
      <c r="D115" s="1"/>
    </row>
    <row r="116" spans="1:4" ht="15.75">
      <c r="A116" s="9" t="s">
        <v>16</v>
      </c>
      <c r="B116" s="10">
        <f>B15+B21</f>
        <v>93785.28999999998</v>
      </c>
      <c r="C116" s="9"/>
      <c r="D116" s="9"/>
    </row>
    <row r="117" spans="1:4" ht="15.75">
      <c r="A117" s="15"/>
      <c r="B117" s="16"/>
      <c r="C117" s="15"/>
      <c r="D117" s="15"/>
    </row>
    <row r="118" spans="1:4" ht="15.75">
      <c r="A118" s="15"/>
      <c r="B118" s="16"/>
      <c r="C118" s="15"/>
      <c r="D118" s="15"/>
    </row>
    <row r="119" ht="12.75">
      <c r="B119" s="3"/>
    </row>
    <row r="120" spans="1:4" ht="15.75">
      <c r="A120" s="5" t="s">
        <v>8</v>
      </c>
      <c r="B120" s="3"/>
      <c r="C120" s="80" t="s">
        <v>10</v>
      </c>
      <c r="D120" s="80"/>
    </row>
    <row r="121" spans="1:4" ht="15.75">
      <c r="A121" s="4" t="s">
        <v>9</v>
      </c>
      <c r="B121" s="3"/>
      <c r="C121" s="81" t="s">
        <v>20</v>
      </c>
      <c r="D121" s="81"/>
    </row>
    <row r="122" ht="12.75">
      <c r="B122" s="3"/>
    </row>
    <row r="123" ht="12.75">
      <c r="B123" s="3"/>
    </row>
    <row r="124" ht="12.75">
      <c r="B124" s="3"/>
    </row>
    <row r="125" spans="2:4" ht="15.75">
      <c r="B125" s="3"/>
      <c r="C125" s="80" t="s">
        <v>12</v>
      </c>
      <c r="D125" s="80"/>
    </row>
    <row r="126" spans="2:4" ht="15.75">
      <c r="B126" s="3"/>
      <c r="C126" s="80" t="s">
        <v>13</v>
      </c>
      <c r="D126" s="80"/>
    </row>
  </sheetData>
  <mergeCells count="26">
    <mergeCell ref="C120:D120"/>
    <mergeCell ref="C121:D121"/>
    <mergeCell ref="C125:D125"/>
    <mergeCell ref="C126:D126"/>
    <mergeCell ref="A110:A111"/>
    <mergeCell ref="B110:B111"/>
    <mergeCell ref="C110:C111"/>
    <mergeCell ref="D110:D111"/>
    <mergeCell ref="A102:A103"/>
    <mergeCell ref="B102:B103"/>
    <mergeCell ref="C102:C103"/>
    <mergeCell ref="D102:D103"/>
    <mergeCell ref="A21:A22"/>
    <mergeCell ref="B21:B22"/>
    <mergeCell ref="C21:C22"/>
    <mergeCell ref="D21:D22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4">
      <selection activeCell="D36" sqref="D36"/>
    </sheetView>
  </sheetViews>
  <sheetFormatPr defaultColWidth="9.140625" defaultRowHeight="12.75"/>
  <cols>
    <col min="1" max="1" width="31.140625" style="0" customWidth="1"/>
    <col min="2" max="2" width="14.140625" style="0" customWidth="1"/>
    <col min="3" max="3" width="35.8515625" style="0" customWidth="1"/>
    <col min="4" max="4" width="46.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SUM(B17:B18)</f>
        <v>854950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11">
        <v>190728</v>
      </c>
      <c r="C17" s="1" t="s">
        <v>155</v>
      </c>
      <c r="D17" s="1" t="s">
        <v>156</v>
      </c>
    </row>
    <row r="18" spans="1:4" ht="12.75">
      <c r="A18" s="1"/>
      <c r="B18" s="2">
        <v>664222</v>
      </c>
      <c r="C18" s="1" t="s">
        <v>157</v>
      </c>
      <c r="D18" s="1" t="s">
        <v>156</v>
      </c>
    </row>
    <row r="19" spans="1:4" ht="12.75">
      <c r="A19" s="1"/>
      <c r="B19" s="2"/>
      <c r="C19" s="1"/>
      <c r="D19" s="1"/>
    </row>
    <row r="20" spans="1:4" ht="12.75">
      <c r="A20" s="82" t="s">
        <v>5</v>
      </c>
      <c r="B20" s="84">
        <f>SUM(B22:B57)</f>
        <v>38828.04</v>
      </c>
      <c r="C20" s="86"/>
      <c r="D20" s="86"/>
    </row>
    <row r="21" spans="1:4" ht="12.75">
      <c r="A21" s="83"/>
      <c r="B21" s="85"/>
      <c r="C21" s="87"/>
      <c r="D21" s="87"/>
    </row>
    <row r="22" spans="1:4" ht="15.75">
      <c r="A22" s="27"/>
      <c r="B22" s="18">
        <v>20070.64</v>
      </c>
      <c r="C22" s="57" t="s">
        <v>143</v>
      </c>
      <c r="D22" s="57" t="s">
        <v>31</v>
      </c>
    </row>
    <row r="23" spans="1:4" ht="12.75">
      <c r="A23" s="7"/>
      <c r="B23" s="50">
        <v>535.68</v>
      </c>
      <c r="C23" s="57" t="s">
        <v>143</v>
      </c>
      <c r="D23" s="51" t="s">
        <v>31</v>
      </c>
    </row>
    <row r="24" spans="1:4" ht="12.75">
      <c r="A24" s="7"/>
      <c r="B24" s="50">
        <v>5811.54</v>
      </c>
      <c r="C24" s="57" t="s">
        <v>143</v>
      </c>
      <c r="D24" s="51" t="s">
        <v>33</v>
      </c>
    </row>
    <row r="25" spans="1:4" ht="12.75">
      <c r="A25" s="7"/>
      <c r="B25" s="50">
        <v>5350.53</v>
      </c>
      <c r="C25" s="57" t="s">
        <v>143</v>
      </c>
      <c r="D25" s="51" t="s">
        <v>33</v>
      </c>
    </row>
    <row r="26" spans="1:4" ht="12.75">
      <c r="A26" s="7"/>
      <c r="B26" s="74">
        <v>3291.46</v>
      </c>
      <c r="C26" s="57" t="s">
        <v>96</v>
      </c>
      <c r="D26" s="51" t="s">
        <v>148</v>
      </c>
    </row>
    <row r="27" spans="1:4" ht="12.75">
      <c r="A27" s="7"/>
      <c r="B27" s="74">
        <v>364.17</v>
      </c>
      <c r="C27" s="57" t="s">
        <v>96</v>
      </c>
      <c r="D27" s="51" t="s">
        <v>148</v>
      </c>
    </row>
    <row r="28" spans="1:4" ht="12.75">
      <c r="A28" s="7"/>
      <c r="B28" s="18">
        <v>3399.8</v>
      </c>
      <c r="C28" s="57" t="s">
        <v>146</v>
      </c>
      <c r="D28" s="51" t="s">
        <v>31</v>
      </c>
    </row>
    <row r="29" spans="1:4" ht="12.75">
      <c r="A29" s="7"/>
      <c r="B29" s="18">
        <v>4.22</v>
      </c>
      <c r="C29" s="57" t="s">
        <v>147</v>
      </c>
      <c r="D29" s="51" t="s">
        <v>31</v>
      </c>
    </row>
    <row r="30" spans="1:4" ht="12.75">
      <c r="A30" s="7"/>
      <c r="B30" s="18"/>
      <c r="C30" s="57"/>
      <c r="D30" s="51"/>
    </row>
    <row r="31" spans="1:4" ht="12.75">
      <c r="A31" s="7"/>
      <c r="B31" s="18"/>
      <c r="C31" s="57"/>
      <c r="D31" s="51"/>
    </row>
    <row r="32" spans="1:4" ht="12.75">
      <c r="A32" s="7"/>
      <c r="B32" s="18"/>
      <c r="C32" s="57"/>
      <c r="D32" s="51"/>
    </row>
    <row r="33" spans="1:4" ht="12.75">
      <c r="A33" s="7"/>
      <c r="B33" s="18"/>
      <c r="C33" s="57"/>
      <c r="D33" s="51"/>
    </row>
    <row r="34" spans="1:4" ht="12.75">
      <c r="A34" s="7"/>
      <c r="B34" s="18"/>
      <c r="C34" s="51"/>
      <c r="D34" s="51"/>
    </row>
    <row r="35" spans="1:4" ht="12.75">
      <c r="A35" s="7"/>
      <c r="B35" s="18"/>
      <c r="C35" s="51"/>
      <c r="D35" s="51"/>
    </row>
    <row r="36" spans="1:4" ht="12.75">
      <c r="A36" s="7"/>
      <c r="B36" s="18"/>
      <c r="C36" s="51"/>
      <c r="D36" s="51"/>
    </row>
    <row r="37" spans="1:4" ht="12.75">
      <c r="A37" s="7"/>
      <c r="B37" s="74"/>
      <c r="C37" s="51"/>
      <c r="D37" s="51"/>
    </row>
    <row r="38" spans="1:4" ht="12.75">
      <c r="A38" s="7"/>
      <c r="B38" s="74"/>
      <c r="C38" s="51"/>
      <c r="D38" s="51"/>
    </row>
    <row r="39" spans="1:4" ht="12.75">
      <c r="A39" s="7"/>
      <c r="B39" s="74"/>
      <c r="C39" s="51"/>
      <c r="D39" s="51"/>
    </row>
    <row r="40" spans="1:4" ht="12.75">
      <c r="A40" s="7"/>
      <c r="B40" s="74"/>
      <c r="C40" s="51"/>
      <c r="D40" s="51"/>
    </row>
    <row r="41" spans="1:4" ht="12.75">
      <c r="A41" s="7"/>
      <c r="B41" s="74"/>
      <c r="C41" s="51"/>
      <c r="D41" s="51"/>
    </row>
    <row r="42" spans="1:4" ht="12.75">
      <c r="A42" s="7"/>
      <c r="B42" s="74"/>
      <c r="C42" s="51"/>
      <c r="D42" s="51"/>
    </row>
    <row r="43" spans="1:4" ht="12.75">
      <c r="A43" s="7"/>
      <c r="B43" s="74"/>
      <c r="C43" s="51"/>
      <c r="D43" s="51"/>
    </row>
    <row r="44" spans="1:4" ht="12.75">
      <c r="A44" s="7"/>
      <c r="B44" s="74"/>
      <c r="C44" s="51"/>
      <c r="D44" s="51"/>
    </row>
    <row r="45" spans="1:4" ht="12.75">
      <c r="A45" s="7"/>
      <c r="B45" s="74"/>
      <c r="C45" s="51"/>
      <c r="D45" s="51"/>
    </row>
    <row r="46" spans="1:4" ht="12.75">
      <c r="A46" s="7"/>
      <c r="B46" s="74"/>
      <c r="C46" s="51"/>
      <c r="D46" s="51"/>
    </row>
    <row r="47" spans="1:4" ht="12.75">
      <c r="A47" s="7"/>
      <c r="B47" s="74"/>
      <c r="C47" s="51"/>
      <c r="D47" s="51"/>
    </row>
    <row r="48" spans="1:4" ht="12.75">
      <c r="A48" s="7"/>
      <c r="B48" s="74"/>
      <c r="C48" s="51"/>
      <c r="D48" s="51"/>
    </row>
    <row r="49" spans="1:4" ht="12.75">
      <c r="A49" s="7"/>
      <c r="B49" s="74"/>
      <c r="C49" s="51"/>
      <c r="D49" s="51"/>
    </row>
    <row r="50" spans="1:4" ht="12.75">
      <c r="A50" s="7"/>
      <c r="B50" s="18"/>
      <c r="C50" s="51"/>
      <c r="D50" s="51"/>
    </row>
    <row r="51" spans="1:4" ht="12.75">
      <c r="A51" s="7"/>
      <c r="B51" s="18"/>
      <c r="C51" s="51"/>
      <c r="D51" s="51"/>
    </row>
    <row r="52" spans="1:4" ht="12.75">
      <c r="A52" s="7"/>
      <c r="B52" s="18"/>
      <c r="C52" s="51"/>
      <c r="D52" s="51"/>
    </row>
    <row r="53" spans="1:4" ht="12.75">
      <c r="A53" s="7"/>
      <c r="B53" s="50"/>
      <c r="C53" s="51"/>
      <c r="D53" s="51"/>
    </row>
    <row r="54" spans="1:4" ht="12.75">
      <c r="A54" s="7"/>
      <c r="B54" s="13"/>
      <c r="C54" s="51"/>
      <c r="D54" s="51"/>
    </row>
    <row r="55" spans="1:4" ht="15" customHeight="1">
      <c r="A55" s="71"/>
      <c r="B55" s="13"/>
      <c r="C55" s="13"/>
      <c r="D55" s="73"/>
    </row>
    <row r="56" spans="1:4" ht="15" customHeight="1">
      <c r="A56" s="72"/>
      <c r="B56" s="13"/>
      <c r="C56" s="13"/>
      <c r="D56" s="73"/>
    </row>
    <row r="57" spans="1:4" ht="15" customHeight="1">
      <c r="A57" s="1"/>
      <c r="B57" s="13"/>
      <c r="C57" s="51"/>
      <c r="D57" s="51"/>
    </row>
    <row r="58" spans="1:4" ht="15.75">
      <c r="A58" s="88" t="s">
        <v>6</v>
      </c>
      <c r="B58" s="76">
        <f>B60+B61+B62</f>
        <v>104010</v>
      </c>
      <c r="C58" s="70"/>
      <c r="D58" s="1"/>
    </row>
    <row r="59" spans="1:4" ht="15">
      <c r="A59" s="89"/>
      <c r="B59" s="32"/>
      <c r="C59" s="70"/>
      <c r="D59" s="1"/>
    </row>
    <row r="60" spans="1:4" ht="12.75">
      <c r="A60" s="1"/>
      <c r="B60" s="18">
        <v>101308</v>
      </c>
      <c r="C60" s="57" t="s">
        <v>144</v>
      </c>
      <c r="D60" s="51" t="s">
        <v>149</v>
      </c>
    </row>
    <row r="61" spans="1:4" ht="12.75">
      <c r="A61" s="1"/>
      <c r="B61" s="50">
        <v>1612</v>
      </c>
      <c r="C61" s="57" t="s">
        <v>145</v>
      </c>
      <c r="D61" s="51" t="s">
        <v>149</v>
      </c>
    </row>
    <row r="62" spans="1:4" ht="12.75">
      <c r="A62" s="1"/>
      <c r="B62" s="8">
        <v>1090</v>
      </c>
      <c r="C62" s="7" t="s">
        <v>150</v>
      </c>
      <c r="D62" s="51" t="s">
        <v>149</v>
      </c>
    </row>
    <row r="63" spans="1:4" ht="15">
      <c r="A63" s="1"/>
      <c r="B63" s="32"/>
      <c r="C63" s="70"/>
      <c r="D63" s="1"/>
    </row>
    <row r="64" spans="1:4" ht="15">
      <c r="A64" s="1"/>
      <c r="B64" s="32"/>
      <c r="C64" s="70"/>
      <c r="D64" s="1"/>
    </row>
    <row r="65" spans="1:4" ht="12.75">
      <c r="A65" s="1"/>
      <c r="B65" s="2"/>
      <c r="C65" s="1"/>
      <c r="D65" s="1"/>
    </row>
    <row r="66" spans="1:4" ht="12.75">
      <c r="A66" s="82" t="s">
        <v>7</v>
      </c>
      <c r="B66" s="84">
        <v>0</v>
      </c>
      <c r="C66" s="86"/>
      <c r="D66" s="86"/>
    </row>
    <row r="67" spans="1:4" ht="12.75">
      <c r="A67" s="83"/>
      <c r="B67" s="85"/>
      <c r="C67" s="87"/>
      <c r="D67" s="87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16</v>
      </c>
      <c r="B72" s="10">
        <f>B15+B20+B58</f>
        <v>997788.04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8</v>
      </c>
      <c r="B75" s="3"/>
      <c r="C75" s="80" t="s">
        <v>10</v>
      </c>
      <c r="D75" s="80"/>
    </row>
    <row r="76" spans="1:4" ht="15.75">
      <c r="A76" s="4" t="s">
        <v>9</v>
      </c>
      <c r="B76" s="3"/>
      <c r="C76" s="81" t="s">
        <v>22</v>
      </c>
      <c r="D76" s="81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80" t="s">
        <v>12</v>
      </c>
      <c r="D80" s="80"/>
    </row>
    <row r="81" spans="2:4" ht="15.75">
      <c r="B81" s="3"/>
      <c r="C81" s="80" t="s">
        <v>13</v>
      </c>
      <c r="D81" s="80"/>
    </row>
  </sheetData>
  <mergeCells count="23">
    <mergeCell ref="A58:A59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6:A67"/>
    <mergeCell ref="B66:B67"/>
    <mergeCell ref="C66:C67"/>
    <mergeCell ref="D66:D67"/>
    <mergeCell ref="C75:D75"/>
    <mergeCell ref="C76:D76"/>
    <mergeCell ref="C80:D80"/>
    <mergeCell ref="C81:D8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22" sqref="B22:D34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7.71093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B17+B18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2" t="s">
        <v>5</v>
      </c>
      <c r="B20" s="84">
        <f>B22+B23+B24+B25+B26+B27+B28+B29+B30+B31+B32+B33+B34+B35+B36+B37</f>
        <v>0</v>
      </c>
      <c r="C20" s="86"/>
      <c r="D20" s="86"/>
    </row>
    <row r="21" spans="1:4" ht="12.75">
      <c r="A21" s="83"/>
      <c r="B21" s="85"/>
      <c r="C21" s="87"/>
      <c r="D21" s="87"/>
    </row>
    <row r="22" spans="1:4" ht="12.75">
      <c r="A22" s="7"/>
      <c r="B22" s="24"/>
      <c r="C22" s="19"/>
      <c r="D22" s="1"/>
    </row>
    <row r="23" spans="1:4" ht="12.75">
      <c r="A23" s="7"/>
      <c r="B23" s="24"/>
      <c r="C23" s="19"/>
      <c r="D23" s="1"/>
    </row>
    <row r="24" spans="1:4" ht="12.75">
      <c r="A24" s="7"/>
      <c r="B24" s="24"/>
      <c r="C24" s="19"/>
      <c r="D24" s="1"/>
    </row>
    <row r="25" spans="1:4" ht="12.75">
      <c r="A25" s="7"/>
      <c r="B25" s="24"/>
      <c r="C25" s="19"/>
      <c r="D25" s="1"/>
    </row>
    <row r="26" spans="1:4" ht="12.75">
      <c r="A26" s="7"/>
      <c r="B26" s="24"/>
      <c r="C26" s="19"/>
      <c r="D26" s="1"/>
    </row>
    <row r="27" spans="1:4" ht="12.75">
      <c r="A27" s="7"/>
      <c r="B27" s="24"/>
      <c r="C27" s="19"/>
      <c r="D27" s="1"/>
    </row>
    <row r="28" spans="1:4" ht="12.75">
      <c r="A28" s="7"/>
      <c r="B28" s="24"/>
      <c r="C28" s="19"/>
      <c r="D28" s="1"/>
    </row>
    <row r="29" spans="1:4" ht="12.75">
      <c r="A29" s="7"/>
      <c r="B29" s="24"/>
      <c r="C29" s="19"/>
      <c r="D29" s="19"/>
    </row>
    <row r="30" spans="1:4" ht="12.75">
      <c r="A30" s="7"/>
      <c r="B30" s="26"/>
      <c r="C30" s="23"/>
      <c r="D30" s="1"/>
    </row>
    <row r="31" spans="1:4" ht="12.75">
      <c r="A31" s="7"/>
      <c r="B31" s="26"/>
      <c r="C31" s="23"/>
      <c r="D31" s="1"/>
    </row>
    <row r="32" spans="1:4" ht="12.75">
      <c r="A32" s="7"/>
      <c r="B32" s="26"/>
      <c r="C32" s="23"/>
      <c r="D32" s="1"/>
    </row>
    <row r="33" spans="1:4" ht="12.75">
      <c r="A33" s="7"/>
      <c r="B33" s="26"/>
      <c r="C33" s="23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8" t="s">
        <v>6</v>
      </c>
      <c r="B53" s="84">
        <v>0</v>
      </c>
      <c r="C53" s="86"/>
      <c r="D53" s="86"/>
    </row>
    <row r="54" spans="1:4" ht="21" customHeight="1">
      <c r="A54" s="89"/>
      <c r="B54" s="8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2" t="s">
        <v>7</v>
      </c>
      <c r="B61" s="84">
        <v>0</v>
      </c>
      <c r="C61" s="86"/>
      <c r="D61" s="86"/>
    </row>
    <row r="62" spans="1:4" ht="12.75">
      <c r="A62" s="83"/>
      <c r="B62" s="8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0" t="s">
        <v>10</v>
      </c>
      <c r="D70" s="80"/>
    </row>
    <row r="71" spans="1:4" ht="15.75">
      <c r="A71" s="4" t="s">
        <v>9</v>
      </c>
      <c r="B71" s="3"/>
      <c r="C71" s="81" t="s">
        <v>23</v>
      </c>
      <c r="D71" s="8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0" t="s">
        <v>12</v>
      </c>
      <c r="D75" s="80"/>
    </row>
    <row r="76" spans="2:4" ht="15.75">
      <c r="B76" s="3"/>
      <c r="C76" s="80" t="s">
        <v>13</v>
      </c>
      <c r="D76" s="8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4">
      <selection activeCell="B22" sqref="B22:D25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41.281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B17+B18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2" t="s">
        <v>5</v>
      </c>
      <c r="B20" s="84">
        <f>SUM(B22:B28)</f>
        <v>0</v>
      </c>
      <c r="C20" s="86"/>
      <c r="D20" s="86"/>
    </row>
    <row r="21" spans="1:4" ht="12.75" customHeight="1">
      <c r="A21" s="83"/>
      <c r="B21" s="85"/>
      <c r="C21" s="87"/>
      <c r="D21" s="87"/>
    </row>
    <row r="22" spans="1:4" ht="12.75">
      <c r="A22" s="7"/>
      <c r="B22" s="12"/>
      <c r="C22" s="1"/>
      <c r="D22" s="1"/>
    </row>
    <row r="23" spans="1:4" ht="12.75">
      <c r="A23" s="7"/>
      <c r="B23" s="26"/>
      <c r="C23" s="19"/>
      <c r="D23" s="19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88" t="s">
        <v>6</v>
      </c>
      <c r="B29" s="84">
        <v>0</v>
      </c>
      <c r="C29" s="86"/>
      <c r="D29" s="86"/>
    </row>
    <row r="30" spans="1:4" ht="21" customHeight="1">
      <c r="A30" s="89"/>
      <c r="B30" s="85"/>
      <c r="C30" s="87"/>
      <c r="D30" s="87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82" t="s">
        <v>7</v>
      </c>
      <c r="B37" s="84">
        <v>0</v>
      </c>
      <c r="C37" s="86"/>
      <c r="D37" s="86"/>
    </row>
    <row r="38" spans="1:4" ht="12.75">
      <c r="A38" s="83"/>
      <c r="B38" s="85"/>
      <c r="C38" s="87"/>
      <c r="D38" s="87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0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80" t="s">
        <v>10</v>
      </c>
      <c r="D46" s="80"/>
    </row>
    <row r="47" spans="1:4" ht="15.75">
      <c r="A47" s="4" t="s">
        <v>9</v>
      </c>
      <c r="B47" s="3"/>
      <c r="C47" s="81" t="s">
        <v>17</v>
      </c>
      <c r="D47" s="81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80" t="s">
        <v>12</v>
      </c>
      <c r="D51" s="80"/>
    </row>
    <row r="52" spans="2:4" ht="15.75">
      <c r="B52" s="3"/>
      <c r="C52" s="80" t="s">
        <v>13</v>
      </c>
      <c r="D52" s="80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17" sqref="B17:D18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42.0039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B17+B18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5.75" customHeight="1">
      <c r="A17" s="1"/>
      <c r="B17" s="2"/>
      <c r="C17" s="1"/>
      <c r="D17" s="6"/>
    </row>
    <row r="18" spans="1:4" ht="15.75" customHeight="1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82" t="s">
        <v>5</v>
      </c>
      <c r="B20" s="84">
        <f>SUM(B22:B50)</f>
        <v>0</v>
      </c>
      <c r="C20" s="86"/>
      <c r="D20" s="86"/>
    </row>
    <row r="21" spans="1:4" ht="12.75">
      <c r="A21" s="83"/>
      <c r="B21" s="85"/>
      <c r="C21" s="87"/>
      <c r="D21" s="87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8" t="s">
        <v>6</v>
      </c>
      <c r="B53" s="84">
        <f>SUM(B55:B58)</f>
        <v>0</v>
      </c>
      <c r="C53" s="86"/>
      <c r="D53" s="86"/>
    </row>
    <row r="54" spans="1:4" ht="22.5" customHeight="1">
      <c r="A54" s="89"/>
      <c r="B54" s="8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2" t="s">
        <v>7</v>
      </c>
      <c r="B61" s="84">
        <v>0</v>
      </c>
      <c r="C61" s="86"/>
      <c r="D61" s="86"/>
    </row>
    <row r="62" spans="1:4" ht="12.75">
      <c r="A62" s="83"/>
      <c r="B62" s="8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0" t="s">
        <v>10</v>
      </c>
      <c r="D70" s="80"/>
    </row>
    <row r="71" spans="1:4" ht="15.75">
      <c r="A71" s="4" t="s">
        <v>9</v>
      </c>
      <c r="B71" s="3"/>
      <c r="C71" s="81" t="s">
        <v>17</v>
      </c>
      <c r="D71" s="8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0" t="s">
        <v>12</v>
      </c>
      <c r="D75" s="80"/>
    </row>
    <row r="76" spans="2:4" ht="15.75">
      <c r="B76" s="3"/>
      <c r="C76" s="80" t="s">
        <v>13</v>
      </c>
      <c r="D76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2" sqref="B22:D25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27.14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2" t="s">
        <v>5</v>
      </c>
      <c r="B20" s="84">
        <f>B22+B23+B24+B25+B26+B27</f>
        <v>0</v>
      </c>
      <c r="C20" s="86"/>
      <c r="D20" s="86"/>
    </row>
    <row r="21" spans="1:4" ht="12.75">
      <c r="A21" s="83"/>
      <c r="B21" s="85"/>
      <c r="C21" s="87"/>
      <c r="D21" s="87"/>
    </row>
    <row r="22" spans="1:4" ht="12.75">
      <c r="A22" s="7"/>
      <c r="B22" s="11"/>
      <c r="C22" s="7"/>
      <c r="D22" s="1"/>
    </row>
    <row r="23" spans="1:4" ht="12.75">
      <c r="A23" s="7"/>
      <c r="B23" s="1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8" t="s">
        <v>6</v>
      </c>
      <c r="B53" s="84">
        <f>SUM(B55:B58)</f>
        <v>0</v>
      </c>
      <c r="C53" s="86"/>
      <c r="D53" s="86"/>
    </row>
    <row r="54" spans="1:4" ht="18" customHeight="1">
      <c r="A54" s="89"/>
      <c r="B54" s="8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2" t="s">
        <v>7</v>
      </c>
      <c r="B61" s="84">
        <v>0</v>
      </c>
      <c r="C61" s="86"/>
      <c r="D61" s="86"/>
    </row>
    <row r="62" spans="1:4" ht="12.75">
      <c r="A62" s="83"/>
      <c r="B62" s="8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0" t="s">
        <v>10</v>
      </c>
      <c r="D70" s="80"/>
    </row>
    <row r="71" spans="1:4" ht="15.75">
      <c r="A71" s="4" t="s">
        <v>9</v>
      </c>
      <c r="B71" s="3"/>
      <c r="C71" s="81" t="s">
        <v>17</v>
      </c>
      <c r="D71" s="8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0" t="s">
        <v>12</v>
      </c>
      <c r="D75" s="80"/>
    </row>
    <row r="76" spans="2:4" ht="15.75">
      <c r="B76" s="3"/>
      <c r="C76" s="80" t="s">
        <v>13</v>
      </c>
      <c r="D76" s="8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46">
      <selection activeCell="C23" sqref="C2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57421875" style="0" customWidth="1"/>
    <col min="4" max="4" width="27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2" t="s">
        <v>5</v>
      </c>
      <c r="B20" s="84">
        <f>SUM(B22:B48)</f>
        <v>38917.08</v>
      </c>
      <c r="C20" s="86"/>
      <c r="D20" s="86"/>
    </row>
    <row r="21" spans="1:4" ht="12.75">
      <c r="A21" s="83"/>
      <c r="B21" s="85"/>
      <c r="C21" s="87"/>
      <c r="D21" s="87"/>
    </row>
    <row r="22" spans="1:4" ht="12.75">
      <c r="A22" s="7"/>
      <c r="B22" s="8">
        <v>38917.08</v>
      </c>
      <c r="C22" s="7" t="s">
        <v>158</v>
      </c>
      <c r="D22" s="1" t="s">
        <v>40</v>
      </c>
    </row>
    <row r="23" spans="1:4" ht="12.75">
      <c r="A23" s="7"/>
      <c r="B23" s="24"/>
      <c r="C23" s="19"/>
      <c r="D23" s="19"/>
    </row>
    <row r="24" spans="1:4" ht="12.75">
      <c r="A24" s="7"/>
      <c r="B24" s="18"/>
      <c r="C24" s="7"/>
      <c r="D24" s="1"/>
    </row>
    <row r="25" spans="1:4" ht="12.75">
      <c r="A25" s="7"/>
      <c r="C25" s="7"/>
      <c r="D25" s="1"/>
    </row>
    <row r="26" spans="1:4" ht="12.75">
      <c r="A26" s="7"/>
      <c r="B26" s="18"/>
      <c r="C26" s="7"/>
      <c r="D26" s="1"/>
    </row>
    <row r="27" spans="1:4" ht="12.75">
      <c r="A27" s="7"/>
      <c r="B27" s="18"/>
      <c r="C27" s="7"/>
      <c r="D27" s="1"/>
    </row>
    <row r="28" spans="1:4" ht="12.75">
      <c r="A28" s="7"/>
      <c r="B28" s="18"/>
      <c r="C28" s="7"/>
      <c r="D28" s="1"/>
    </row>
    <row r="29" spans="1:4" ht="12.75">
      <c r="A29" s="7"/>
      <c r="B29" s="18"/>
      <c r="C29" s="7"/>
      <c r="D29" s="1"/>
    </row>
    <row r="30" spans="1:4" ht="12.75">
      <c r="A30" s="7"/>
      <c r="B30" s="18"/>
      <c r="C30" s="7"/>
      <c r="D30" s="1"/>
    </row>
    <row r="31" spans="1:4" ht="12.75">
      <c r="A31" s="7"/>
      <c r="B31" s="18"/>
      <c r="C31" s="7"/>
      <c r="D31" s="1"/>
    </row>
    <row r="32" spans="1:4" ht="12.75">
      <c r="A32" s="7"/>
      <c r="B32" s="18"/>
      <c r="C32" s="1"/>
      <c r="D32" s="1"/>
    </row>
    <row r="33" spans="1:4" ht="12.75">
      <c r="A33" s="7"/>
      <c r="B33" s="18"/>
      <c r="C33" s="7"/>
      <c r="D33" s="1"/>
    </row>
    <row r="34" spans="1:4" ht="12.75">
      <c r="A34" s="7"/>
      <c r="B34" s="18"/>
      <c r="C34" s="7"/>
      <c r="D34" s="1"/>
    </row>
    <row r="35" spans="1:4" ht="12.75">
      <c r="A35" s="7"/>
      <c r="B35" s="18"/>
      <c r="C35" s="7"/>
      <c r="D35" s="1"/>
    </row>
    <row r="36" spans="1:4" ht="12.75">
      <c r="A36" s="7"/>
      <c r="B36" s="18"/>
      <c r="C36" s="7"/>
      <c r="D36" s="1"/>
    </row>
    <row r="37" spans="1:4" ht="12.75">
      <c r="A37" s="7"/>
      <c r="B37" s="18"/>
      <c r="C37" s="7"/>
      <c r="D37" s="1"/>
    </row>
    <row r="38" spans="1:4" ht="12.75">
      <c r="A38" s="7"/>
      <c r="B38" s="18"/>
      <c r="C38" s="7"/>
      <c r="D38" s="1"/>
    </row>
    <row r="39" spans="1:4" ht="12.75">
      <c r="A39" s="7"/>
      <c r="B39" s="18"/>
      <c r="C39" s="7"/>
      <c r="D39" s="1"/>
    </row>
    <row r="40" spans="1:4" ht="12.75">
      <c r="A40" s="7"/>
      <c r="B40" s="18"/>
      <c r="C40" s="7"/>
      <c r="D40" s="1"/>
    </row>
    <row r="41" spans="1:4" ht="12.75">
      <c r="A41" s="7"/>
      <c r="B41" s="18"/>
      <c r="C41" s="7"/>
      <c r="D41" s="1"/>
    </row>
    <row r="42" spans="1:4" ht="12.75">
      <c r="A42" s="7"/>
      <c r="B42" s="18"/>
      <c r="C42" s="7"/>
      <c r="D42" s="1"/>
    </row>
    <row r="43" spans="1:4" ht="12.75">
      <c r="A43" s="7"/>
      <c r="B43" s="18"/>
      <c r="C43" s="7"/>
      <c r="D43" s="1"/>
    </row>
    <row r="44" spans="1:4" ht="12.75">
      <c r="A44" s="7"/>
      <c r="B44" s="18"/>
      <c r="C44" s="7"/>
      <c r="D44" s="1"/>
    </row>
    <row r="45" spans="1:4" ht="12.75">
      <c r="A45" s="1"/>
      <c r="B45" s="18"/>
      <c r="C45" s="1"/>
      <c r="D45" s="1"/>
    </row>
    <row r="46" spans="1:4" ht="12.75">
      <c r="A46" s="1"/>
      <c r="B46" s="18"/>
      <c r="C46" s="1"/>
      <c r="D46" s="1"/>
    </row>
    <row r="47" spans="1:4" ht="12.75">
      <c r="A47" s="1"/>
      <c r="B47" s="18"/>
      <c r="C47" s="1"/>
      <c r="D47" s="1"/>
    </row>
    <row r="48" spans="1:4" ht="12.75">
      <c r="A48" s="1"/>
      <c r="B48" s="18"/>
      <c r="C48" s="1"/>
      <c r="D48" s="1"/>
    </row>
    <row r="49" spans="1:4" ht="12.75">
      <c r="A49" s="1"/>
      <c r="B49" s="18"/>
      <c r="C49" s="1"/>
      <c r="D49" s="1"/>
    </row>
    <row r="50" spans="1:4" ht="12.75">
      <c r="A50" s="1"/>
      <c r="B50" s="18"/>
      <c r="C50" s="1"/>
      <c r="D50" s="1"/>
    </row>
    <row r="51" spans="1:4" ht="12.75">
      <c r="A51" s="1"/>
      <c r="B51" s="18"/>
      <c r="C51" s="1"/>
      <c r="D51" s="1"/>
    </row>
    <row r="52" spans="1:4" ht="12.75" customHeight="1">
      <c r="A52" s="88" t="s">
        <v>6</v>
      </c>
      <c r="B52" s="115"/>
      <c r="C52" s="86"/>
      <c r="D52" s="86"/>
    </row>
    <row r="53" spans="1:4" ht="20.25" customHeight="1">
      <c r="A53" s="89"/>
      <c r="B53" s="116"/>
      <c r="C53" s="87"/>
      <c r="D53" s="87"/>
    </row>
    <row r="54" spans="1:4" ht="12.75">
      <c r="A54" s="1"/>
      <c r="B54" s="18"/>
      <c r="C54" s="1"/>
      <c r="D54" s="1"/>
    </row>
    <row r="55" spans="1:4" ht="12.75">
      <c r="A55" s="1"/>
      <c r="B55" s="18"/>
      <c r="C55" s="1"/>
      <c r="D55" s="1"/>
    </row>
    <row r="56" spans="1:4" ht="12.75">
      <c r="A56" s="1"/>
      <c r="B56" s="18"/>
      <c r="C56" s="1"/>
      <c r="D56" s="1"/>
    </row>
    <row r="57" spans="1:4" ht="12.75">
      <c r="A57" s="1"/>
      <c r="B57" s="18"/>
      <c r="C57" s="1"/>
      <c r="D57" s="1"/>
    </row>
    <row r="58" spans="1:4" ht="12.75">
      <c r="A58" s="1"/>
      <c r="B58" s="18"/>
      <c r="C58" s="1"/>
      <c r="D58" s="1"/>
    </row>
    <row r="59" spans="1:4" ht="12.75">
      <c r="A59" s="1"/>
      <c r="B59" s="18"/>
      <c r="C59" s="1"/>
      <c r="D59" s="1"/>
    </row>
    <row r="60" spans="1:4" ht="12.75" customHeight="1">
      <c r="A60" s="82" t="s">
        <v>7</v>
      </c>
      <c r="B60" s="115"/>
      <c r="C60" s="86"/>
      <c r="D60" s="86"/>
    </row>
    <row r="61" spans="1:4" ht="12.75" customHeight="1">
      <c r="A61" s="83"/>
      <c r="B61" s="116"/>
      <c r="C61" s="87"/>
      <c r="D61" s="87"/>
    </row>
    <row r="62" spans="1:4" ht="12.75">
      <c r="A62" s="1"/>
      <c r="B62" s="18"/>
      <c r="C62" s="1"/>
      <c r="D62" s="1"/>
    </row>
    <row r="63" spans="1:4" ht="12.75">
      <c r="A63" s="1"/>
      <c r="B63" s="18"/>
      <c r="C63" s="1"/>
      <c r="D63" s="1"/>
    </row>
    <row r="64" spans="1:4" ht="12.75">
      <c r="A64" s="1"/>
      <c r="B64" s="18"/>
      <c r="C64" s="1"/>
      <c r="D64" s="1"/>
    </row>
    <row r="65" spans="1:4" ht="12.75">
      <c r="A65" s="1"/>
      <c r="B65" s="18"/>
      <c r="C65" s="1"/>
      <c r="D65" s="1"/>
    </row>
    <row r="66" spans="1:4" ht="15.75">
      <c r="A66" s="9" t="s">
        <v>16</v>
      </c>
      <c r="B66" s="10">
        <f>B20+B15</f>
        <v>38917.08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80" t="s">
        <v>10</v>
      </c>
      <c r="D69" s="80"/>
    </row>
    <row r="70" spans="1:4" ht="15.75">
      <c r="A70" s="4" t="s">
        <v>9</v>
      </c>
      <c r="B70" s="3"/>
      <c r="C70" s="81" t="s">
        <v>17</v>
      </c>
      <c r="D70" s="81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80" t="s">
        <v>12</v>
      </c>
      <c r="D74" s="80"/>
    </row>
    <row r="75" spans="2:4" ht="15.75">
      <c r="B75" s="3"/>
      <c r="C75" s="80" t="s">
        <v>13</v>
      </c>
      <c r="D75" s="80"/>
    </row>
  </sheetData>
  <mergeCells count="26">
    <mergeCell ref="C69:D69"/>
    <mergeCell ref="C70:D70"/>
    <mergeCell ref="C74:D74"/>
    <mergeCell ref="C75:D75"/>
    <mergeCell ref="A52:A53"/>
    <mergeCell ref="C52:C53"/>
    <mergeCell ref="D52:D53"/>
    <mergeCell ref="A60:A61"/>
    <mergeCell ref="C60:C61"/>
    <mergeCell ref="D60:D61"/>
    <mergeCell ref="B52:B53"/>
    <mergeCell ref="B60:B61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27">
      <selection activeCell="B56" sqref="B5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5.421875" style="0" customWidth="1"/>
    <col min="4" max="4" width="26.14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 customHeight="1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 customHeight="1">
      <c r="A13" s="96"/>
      <c r="B13" s="98"/>
      <c r="C13" s="96"/>
      <c r="D13" s="96"/>
    </row>
    <row r="14" spans="1:4" ht="12.75" customHeight="1">
      <c r="A14" s="97"/>
      <c r="B14" s="99"/>
      <c r="C14" s="97"/>
      <c r="D14" s="97"/>
    </row>
    <row r="15" spans="1:4" ht="12.75" customHeight="1">
      <c r="A15" s="82" t="s">
        <v>4</v>
      </c>
      <c r="B15" s="84">
        <f>B17</f>
        <v>0</v>
      </c>
      <c r="C15" s="86"/>
      <c r="D15" s="86"/>
    </row>
    <row r="16" spans="1:4" ht="12.75" customHeight="1">
      <c r="A16" s="83"/>
      <c r="B16" s="8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2" t="s">
        <v>5</v>
      </c>
      <c r="B20" s="84">
        <f>SUM(B22:B38)</f>
        <v>50996.79</v>
      </c>
      <c r="C20" s="86"/>
      <c r="D20" s="86"/>
    </row>
    <row r="21" spans="1:4" ht="12.75" customHeight="1">
      <c r="A21" s="83"/>
      <c r="B21" s="85"/>
      <c r="C21" s="87"/>
      <c r="D21" s="87"/>
    </row>
    <row r="22" spans="1:4" ht="12.75">
      <c r="A22" s="7"/>
      <c r="B22" s="8">
        <v>247.59</v>
      </c>
      <c r="C22" s="1" t="s">
        <v>160</v>
      </c>
      <c r="D22" s="1" t="s">
        <v>33</v>
      </c>
    </row>
    <row r="23" spans="1:4" ht="12.75">
      <c r="A23" s="7"/>
      <c r="B23" s="8">
        <v>414.16</v>
      </c>
      <c r="C23" s="7" t="s">
        <v>161</v>
      </c>
      <c r="D23" s="1" t="s">
        <v>33</v>
      </c>
    </row>
    <row r="24" spans="1:4" ht="12.75">
      <c r="A24" s="7"/>
      <c r="B24" s="8">
        <v>1612</v>
      </c>
      <c r="C24" s="7" t="s">
        <v>162</v>
      </c>
      <c r="D24" s="1" t="s">
        <v>33</v>
      </c>
    </row>
    <row r="25" spans="1:4" ht="12.75">
      <c r="A25" s="7"/>
      <c r="B25" s="8">
        <v>1249.92</v>
      </c>
      <c r="C25" s="7" t="s">
        <v>32</v>
      </c>
      <c r="D25" s="1" t="s">
        <v>33</v>
      </c>
    </row>
    <row r="26" spans="1:4" ht="12.75">
      <c r="A26" s="7"/>
      <c r="B26" s="8">
        <v>258</v>
      </c>
      <c r="C26" s="7" t="s">
        <v>163</v>
      </c>
      <c r="D26" s="1" t="s">
        <v>31</v>
      </c>
    </row>
    <row r="27" spans="1:4" ht="12.75">
      <c r="A27" s="7"/>
      <c r="B27" s="8">
        <v>40000</v>
      </c>
      <c r="C27" s="7" t="s">
        <v>164</v>
      </c>
      <c r="D27" s="1" t="s">
        <v>31</v>
      </c>
    </row>
    <row r="28" spans="1:4" ht="12.75">
      <c r="A28" s="7"/>
      <c r="B28" s="8">
        <v>1046.4</v>
      </c>
      <c r="C28" s="7" t="s">
        <v>165</v>
      </c>
      <c r="D28" s="1" t="s">
        <v>40</v>
      </c>
    </row>
    <row r="29" spans="1:4" ht="12.75">
      <c r="A29" s="7"/>
      <c r="B29" s="8">
        <v>5071</v>
      </c>
      <c r="C29" s="7" t="s">
        <v>166</v>
      </c>
      <c r="D29" s="1" t="s">
        <v>40</v>
      </c>
    </row>
    <row r="30" spans="1:4" ht="12.75">
      <c r="A30" s="7"/>
      <c r="B30" s="8">
        <v>1097.72</v>
      </c>
      <c r="C30" s="7" t="s">
        <v>167</v>
      </c>
      <c r="D30" s="1" t="s">
        <v>168</v>
      </c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 customHeight="1">
      <c r="A41" s="88" t="s">
        <v>6</v>
      </c>
      <c r="B41" s="84">
        <f>SUM(B43:B46)</f>
        <v>471.2</v>
      </c>
      <c r="C41" s="86"/>
      <c r="D41" s="86"/>
    </row>
    <row r="42" spans="1:4" ht="19.5" customHeight="1">
      <c r="A42" s="89"/>
      <c r="B42" s="85"/>
      <c r="C42" s="87"/>
      <c r="D42" s="87"/>
    </row>
    <row r="43" spans="1:4" ht="12.75">
      <c r="A43" s="1"/>
      <c r="B43" s="2">
        <v>471.2</v>
      </c>
      <c r="C43" s="1" t="s">
        <v>93</v>
      </c>
      <c r="D43" s="1" t="s">
        <v>159</v>
      </c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 customHeight="1">
      <c r="A49" s="82" t="s">
        <v>7</v>
      </c>
      <c r="B49" s="84">
        <v>0</v>
      </c>
      <c r="C49" s="86"/>
      <c r="D49" s="86"/>
    </row>
    <row r="50" spans="1:4" ht="12.75" customHeight="1">
      <c r="A50" s="83"/>
      <c r="B50" s="85"/>
      <c r="C50" s="87"/>
      <c r="D50" s="8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5.75">
      <c r="A55" s="9" t="s">
        <v>16</v>
      </c>
      <c r="B55" s="10">
        <f>B15+B20+B41</f>
        <v>51467.99</v>
      </c>
      <c r="C55" s="9"/>
      <c r="D55" s="9"/>
    </row>
    <row r="56" ht="12.75">
      <c r="B56" s="3"/>
    </row>
    <row r="57" ht="12.75">
      <c r="B57" s="3"/>
    </row>
    <row r="58" spans="1:4" ht="15.75">
      <c r="A58" s="5" t="s">
        <v>8</v>
      </c>
      <c r="B58" s="3"/>
      <c r="C58" s="80" t="s">
        <v>10</v>
      </c>
      <c r="D58" s="80"/>
    </row>
    <row r="59" spans="1:4" ht="15.75">
      <c r="A59" s="4" t="s">
        <v>9</v>
      </c>
      <c r="B59" s="3"/>
      <c r="C59" s="81" t="s">
        <v>17</v>
      </c>
      <c r="D59" s="81"/>
    </row>
    <row r="60" ht="12.75">
      <c r="B60" s="3"/>
    </row>
    <row r="61" ht="12.75">
      <c r="B61" s="3"/>
    </row>
    <row r="62" ht="12.75">
      <c r="B62" s="3"/>
    </row>
    <row r="63" spans="2:4" ht="15.75">
      <c r="B63" s="3"/>
      <c r="C63" s="80" t="s">
        <v>12</v>
      </c>
      <c r="D63" s="80"/>
    </row>
    <row r="64" spans="2:4" ht="15.75">
      <c r="B64" s="3"/>
      <c r="C64" s="80" t="s">
        <v>13</v>
      </c>
      <c r="D64" s="80"/>
    </row>
  </sheetData>
  <mergeCells count="26">
    <mergeCell ref="C58:D58"/>
    <mergeCell ref="C59:D59"/>
    <mergeCell ref="C63:D63"/>
    <mergeCell ref="C64:D64"/>
    <mergeCell ref="A49:A50"/>
    <mergeCell ref="B49:B50"/>
    <mergeCell ref="C49:C50"/>
    <mergeCell ref="D49:D50"/>
    <mergeCell ref="A41:A42"/>
    <mergeCell ref="B41:B42"/>
    <mergeCell ref="C41:C42"/>
    <mergeCell ref="D41:D4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C61" sqref="C61:C6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5.421875" style="0" customWidth="1"/>
    <col min="4" max="4" width="26.14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 customHeight="1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 customHeight="1">
      <c r="A13" s="96"/>
      <c r="B13" s="98"/>
      <c r="C13" s="96"/>
      <c r="D13" s="96"/>
    </row>
    <row r="14" spans="1:4" ht="12.75" customHeight="1">
      <c r="A14" s="97"/>
      <c r="B14" s="99"/>
      <c r="C14" s="97"/>
      <c r="D14" s="97"/>
    </row>
    <row r="15" spans="1:4" ht="12.75" customHeight="1">
      <c r="A15" s="82" t="s">
        <v>4</v>
      </c>
      <c r="B15" s="84">
        <f>B17</f>
        <v>12234</v>
      </c>
      <c r="C15" s="86"/>
      <c r="D15" s="86"/>
    </row>
    <row r="16" spans="1:4" ht="12.75" customHeight="1">
      <c r="A16" s="83"/>
      <c r="B16" s="85"/>
      <c r="C16" s="87"/>
      <c r="D16" s="87"/>
    </row>
    <row r="17" spans="1:4" ht="12.75">
      <c r="A17" s="1"/>
      <c r="B17" s="2">
        <v>12234</v>
      </c>
      <c r="C17" s="1" t="s">
        <v>169</v>
      </c>
      <c r="D17" s="6" t="s">
        <v>170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2" t="s">
        <v>5</v>
      </c>
      <c r="B20" s="84">
        <f>SUM(B22:B50)</f>
        <v>14917.04</v>
      </c>
      <c r="C20" s="86"/>
      <c r="D20" s="86"/>
    </row>
    <row r="21" spans="1:4" ht="12.75" customHeight="1">
      <c r="A21" s="83"/>
      <c r="B21" s="85"/>
      <c r="C21" s="87"/>
      <c r="D21" s="87"/>
    </row>
    <row r="22" spans="1:4" ht="12.75">
      <c r="A22" s="7"/>
      <c r="B22" s="8">
        <v>2090</v>
      </c>
      <c r="C22" s="1" t="s">
        <v>171</v>
      </c>
      <c r="D22" s="1" t="s">
        <v>108</v>
      </c>
    </row>
    <row r="23" spans="1:4" ht="12.75">
      <c r="A23" s="7"/>
      <c r="B23" s="8">
        <v>2070.8</v>
      </c>
      <c r="C23" s="7" t="s">
        <v>172</v>
      </c>
      <c r="D23" s="1" t="s">
        <v>37</v>
      </c>
    </row>
    <row r="24" spans="1:4" ht="12.75">
      <c r="A24" s="7"/>
      <c r="B24" s="8">
        <v>3256.24</v>
      </c>
      <c r="C24" s="7" t="s">
        <v>172</v>
      </c>
      <c r="D24" s="1" t="s">
        <v>31</v>
      </c>
    </row>
    <row r="25" spans="1:4" ht="12.75">
      <c r="A25" s="7"/>
      <c r="B25" s="8">
        <v>7500</v>
      </c>
      <c r="C25" s="7" t="s">
        <v>173</v>
      </c>
      <c r="D25" s="1" t="s">
        <v>174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8" t="s">
        <v>6</v>
      </c>
      <c r="B53" s="84">
        <f>SUM(B55:B58)</f>
        <v>0</v>
      </c>
      <c r="C53" s="86"/>
      <c r="D53" s="86"/>
    </row>
    <row r="54" spans="1:4" ht="22.5" customHeight="1">
      <c r="A54" s="89"/>
      <c r="B54" s="8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2" t="s">
        <v>7</v>
      </c>
      <c r="B61" s="84">
        <v>0</v>
      </c>
      <c r="C61" s="86"/>
      <c r="D61" s="86"/>
    </row>
    <row r="62" spans="1:4" ht="12.75" customHeight="1">
      <c r="A62" s="83"/>
      <c r="B62" s="8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27151.04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0" t="s">
        <v>10</v>
      </c>
      <c r="D70" s="80"/>
    </row>
    <row r="71" spans="1:4" ht="15.75">
      <c r="A71" s="4" t="s">
        <v>9</v>
      </c>
      <c r="B71" s="3"/>
      <c r="C71" s="81" t="s">
        <v>17</v>
      </c>
      <c r="D71" s="8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0" t="s">
        <v>12</v>
      </c>
      <c r="D75" s="80"/>
    </row>
    <row r="76" spans="2:4" ht="15.75">
      <c r="B76" s="3"/>
      <c r="C76" s="80" t="s">
        <v>13</v>
      </c>
      <c r="D76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34">
      <selection activeCell="D63" sqref="D63:D6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0.28125" style="0" customWidth="1"/>
    <col min="4" max="4" width="31.421875" style="0" customWidth="1"/>
  </cols>
  <sheetData>
    <row r="4" spans="1:4" ht="15.75">
      <c r="A4" s="80" t="s">
        <v>14</v>
      </c>
      <c r="B4" s="80"/>
      <c r="C4" s="80"/>
      <c r="D4" s="80"/>
    </row>
    <row r="5" spans="1:4" ht="15.75">
      <c r="A5" s="80" t="s">
        <v>15</v>
      </c>
      <c r="B5" s="80"/>
      <c r="C5" s="80"/>
      <c r="D5" s="80"/>
    </row>
    <row r="10" spans="1:4" ht="12.75">
      <c r="A10" s="95" t="s">
        <v>0</v>
      </c>
      <c r="B10" s="95" t="s">
        <v>1</v>
      </c>
      <c r="C10" s="95" t="s">
        <v>2</v>
      </c>
      <c r="D10" s="95" t="s">
        <v>3</v>
      </c>
    </row>
    <row r="11" spans="1:4" ht="12.75">
      <c r="A11" s="96"/>
      <c r="B11" s="98"/>
      <c r="C11" s="96"/>
      <c r="D11" s="96"/>
    </row>
    <row r="12" spans="1:4" ht="12.75">
      <c r="A12" s="97"/>
      <c r="B12" s="99"/>
      <c r="C12" s="97"/>
      <c r="D12" s="97"/>
    </row>
    <row r="13" spans="1:4" ht="12.75">
      <c r="A13" s="82" t="s">
        <v>4</v>
      </c>
      <c r="B13" s="84">
        <v>0</v>
      </c>
      <c r="C13" s="86"/>
      <c r="D13" s="86"/>
    </row>
    <row r="14" spans="1:4" ht="12.75">
      <c r="A14" s="83"/>
      <c r="B14" s="85"/>
      <c r="C14" s="87"/>
      <c r="D14" s="87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2" t="s">
        <v>5</v>
      </c>
      <c r="B22" s="84">
        <f>B24+B25</f>
        <v>4500</v>
      </c>
      <c r="C22" s="86"/>
      <c r="D22" s="86"/>
    </row>
    <row r="23" spans="1:4" ht="12.75">
      <c r="A23" s="83"/>
      <c r="B23" s="85"/>
      <c r="C23" s="87"/>
      <c r="D23" s="87"/>
    </row>
    <row r="24" spans="1:4" ht="12.75">
      <c r="A24" s="1"/>
      <c r="B24" s="2">
        <v>4500</v>
      </c>
      <c r="C24" s="1" t="s">
        <v>30</v>
      </c>
      <c r="D24" s="1" t="s">
        <v>31</v>
      </c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88" t="s">
        <v>6</v>
      </c>
      <c r="B36" s="84">
        <v>0</v>
      </c>
      <c r="C36" s="86"/>
      <c r="D36" s="86"/>
    </row>
    <row r="37" spans="1:4" ht="13.5" customHeight="1">
      <c r="A37" s="89"/>
      <c r="B37" s="85"/>
      <c r="C37" s="87"/>
      <c r="D37" s="87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2" t="s">
        <v>7</v>
      </c>
      <c r="B44" s="84">
        <v>0</v>
      </c>
      <c r="C44" s="86"/>
      <c r="D44" s="86"/>
    </row>
    <row r="45" spans="1:4" ht="12.75">
      <c r="A45" s="83"/>
      <c r="B45" s="85"/>
      <c r="C45" s="87"/>
      <c r="D45" s="87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4500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0" t="s">
        <v>10</v>
      </c>
      <c r="D53" s="80"/>
    </row>
    <row r="54" spans="1:4" ht="15.75">
      <c r="A54" s="4" t="s">
        <v>9</v>
      </c>
      <c r="B54" s="3"/>
      <c r="C54" s="81" t="s">
        <v>11</v>
      </c>
      <c r="D54" s="81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0" t="s">
        <v>12</v>
      </c>
      <c r="D58" s="80"/>
    </row>
    <row r="59" spans="2:4" ht="15.75">
      <c r="B59" s="3"/>
      <c r="C59" s="80" t="s">
        <v>13</v>
      </c>
      <c r="D59" s="80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">
      <selection activeCell="B22" sqref="B22:D27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0.28125" style="0" customWidth="1"/>
    <col min="4" max="4" width="28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 customHeight="1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 customHeight="1">
      <c r="A13" s="96"/>
      <c r="B13" s="98"/>
      <c r="C13" s="96"/>
      <c r="D13" s="96"/>
    </row>
    <row r="14" spans="1:4" ht="12.75" customHeight="1">
      <c r="A14" s="97"/>
      <c r="B14" s="99"/>
      <c r="C14" s="97"/>
      <c r="D14" s="97"/>
    </row>
    <row r="15" spans="1:4" ht="12.75" customHeight="1">
      <c r="A15" s="82" t="s">
        <v>4</v>
      </c>
      <c r="B15" s="84">
        <v>0</v>
      </c>
      <c r="C15" s="86"/>
      <c r="D15" s="86"/>
    </row>
    <row r="16" spans="1:4" ht="12.75" customHeight="1">
      <c r="A16" s="83"/>
      <c r="B16" s="85"/>
      <c r="C16" s="87"/>
      <c r="D16" s="87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2" t="s">
        <v>5</v>
      </c>
      <c r="B20" s="84">
        <f>SUM(B22:B50)</f>
        <v>0</v>
      </c>
      <c r="C20" s="86"/>
      <c r="D20" s="86"/>
    </row>
    <row r="21" spans="1:4" ht="12.75" customHeight="1">
      <c r="A21" s="83"/>
      <c r="B21" s="85"/>
      <c r="C21" s="87"/>
      <c r="D21" s="87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8" t="s">
        <v>6</v>
      </c>
      <c r="B53" s="84">
        <f>SUM(B55:B58)</f>
        <v>0</v>
      </c>
      <c r="C53" s="86"/>
      <c r="D53" s="86"/>
    </row>
    <row r="54" spans="1:4" ht="12.75" customHeight="1">
      <c r="A54" s="89"/>
      <c r="B54" s="8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2" t="s">
        <v>7</v>
      </c>
      <c r="B61" s="84">
        <v>0</v>
      </c>
      <c r="C61" s="86"/>
      <c r="D61" s="86"/>
    </row>
    <row r="62" spans="1:4" ht="12.75" customHeight="1">
      <c r="A62" s="83"/>
      <c r="B62" s="8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0" t="s">
        <v>10</v>
      </c>
      <c r="D70" s="80"/>
    </row>
    <row r="71" spans="1:4" ht="15.75">
      <c r="A71" s="4" t="s">
        <v>9</v>
      </c>
      <c r="B71" s="3"/>
      <c r="C71" s="81" t="s">
        <v>17</v>
      </c>
      <c r="D71" s="81"/>
    </row>
  </sheetData>
  <mergeCells count="24">
    <mergeCell ref="C70:D70"/>
    <mergeCell ref="C71:D71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">
      <selection activeCell="F59" sqref="F59"/>
    </sheetView>
  </sheetViews>
  <sheetFormatPr defaultColWidth="9.140625" defaultRowHeight="12.75"/>
  <cols>
    <col min="1" max="1" width="27.57421875" style="0" customWidth="1"/>
    <col min="2" max="2" width="23.57421875" style="0" customWidth="1"/>
    <col min="3" max="3" width="23.00390625" style="0" customWidth="1"/>
    <col min="4" max="4" width="27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2" t="s">
        <v>5</v>
      </c>
      <c r="B20" s="84">
        <f>SUM(B22:B50)</f>
        <v>0</v>
      </c>
      <c r="C20" s="86"/>
      <c r="D20" s="86"/>
    </row>
    <row r="21" spans="1:4" ht="12.75">
      <c r="A21" s="83"/>
      <c r="B21" s="85"/>
      <c r="C21" s="87"/>
      <c r="D21" s="87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8" t="s">
        <v>6</v>
      </c>
      <c r="B53" s="84">
        <f>SUM(B55:B58)</f>
        <v>0</v>
      </c>
      <c r="C53" s="86"/>
      <c r="D53" s="86"/>
    </row>
    <row r="54" spans="1:4" ht="12.75">
      <c r="A54" s="89"/>
      <c r="B54" s="8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2" t="s">
        <v>7</v>
      </c>
      <c r="B61" s="84">
        <v>0</v>
      </c>
      <c r="C61" s="86"/>
      <c r="D61" s="86"/>
    </row>
    <row r="62" spans="1:4" ht="12.75">
      <c r="A62" s="83"/>
      <c r="B62" s="8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0" t="s">
        <v>10</v>
      </c>
      <c r="D70" s="80"/>
    </row>
    <row r="71" spans="1:4" ht="15.75">
      <c r="A71" s="4" t="s">
        <v>9</v>
      </c>
      <c r="B71" s="3"/>
      <c r="C71" s="81" t="s">
        <v>17</v>
      </c>
      <c r="D71" s="81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C70:D70"/>
    <mergeCell ref="C71:D71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0">
      <selection activeCell="D26" sqref="D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1.8515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2" t="s">
        <v>5</v>
      </c>
      <c r="B24" s="84">
        <f>SUM(B26:B46)</f>
        <v>5000</v>
      </c>
      <c r="C24" s="86"/>
      <c r="D24" s="86"/>
    </row>
    <row r="25" spans="1:4" ht="12.75">
      <c r="A25" s="83"/>
      <c r="B25" s="85"/>
      <c r="C25" s="87"/>
      <c r="D25" s="87"/>
    </row>
    <row r="26" spans="1:4" ht="12.75">
      <c r="A26" s="1"/>
      <c r="B26" s="26">
        <v>5000</v>
      </c>
      <c r="C26" s="19" t="s">
        <v>25</v>
      </c>
      <c r="D26" s="19" t="s">
        <v>26</v>
      </c>
    </row>
    <row r="27" spans="1:4" ht="12.75">
      <c r="A27" s="1"/>
      <c r="B27" s="26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88" t="s">
        <v>6</v>
      </c>
      <c r="B48" s="84">
        <v>0</v>
      </c>
      <c r="C48" s="86"/>
      <c r="D48" s="86"/>
    </row>
    <row r="49" spans="1:4" ht="17.25" customHeight="1">
      <c r="A49" s="89"/>
      <c r="B49" s="85"/>
      <c r="C49" s="87"/>
      <c r="D49" s="87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82" t="s">
        <v>7</v>
      </c>
      <c r="B56" s="84">
        <v>0</v>
      </c>
      <c r="C56" s="86"/>
      <c r="D56" s="86"/>
    </row>
    <row r="57" spans="1:4" ht="12.75">
      <c r="A57" s="83"/>
      <c r="B57" s="85"/>
      <c r="C57" s="87"/>
      <c r="D57" s="87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5000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0" t="s">
        <v>10</v>
      </c>
      <c r="D65" s="80"/>
    </row>
    <row r="66" spans="1:4" ht="15.75">
      <c r="A66" s="4" t="s">
        <v>9</v>
      </c>
      <c r="B66" s="3"/>
      <c r="C66" s="81" t="s">
        <v>11</v>
      </c>
      <c r="D66" s="81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0" t="s">
        <v>12</v>
      </c>
      <c r="D70" s="80"/>
    </row>
    <row r="71" spans="2:4" ht="15.75">
      <c r="B71" s="3"/>
      <c r="C71" s="80" t="s">
        <v>13</v>
      </c>
      <c r="D71" s="80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8">
      <selection activeCell="B26" sqref="B26:D29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8.8515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2" t="s">
        <v>5</v>
      </c>
      <c r="B24" s="84">
        <f>B26+B27</f>
        <v>0</v>
      </c>
      <c r="C24" s="86"/>
      <c r="D24" s="86"/>
    </row>
    <row r="25" spans="1:4" ht="12.75">
      <c r="A25" s="83"/>
      <c r="B25" s="85"/>
      <c r="C25" s="87"/>
      <c r="D25" s="87"/>
    </row>
    <row r="26" spans="1:4" ht="12.75">
      <c r="A26" s="1"/>
      <c r="B26" s="26"/>
      <c r="C26" s="19"/>
      <c r="D26" s="19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8" t="s">
        <v>6</v>
      </c>
      <c r="B38" s="84">
        <v>0</v>
      </c>
      <c r="C38" s="86"/>
      <c r="D38" s="86"/>
    </row>
    <row r="39" spans="1:4" ht="18" customHeight="1">
      <c r="A39" s="89"/>
      <c r="B39" s="85"/>
      <c r="C39" s="87"/>
      <c r="D39" s="8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2" t="s">
        <v>7</v>
      </c>
      <c r="B46" s="84">
        <v>0</v>
      </c>
      <c r="C46" s="86"/>
      <c r="D46" s="86"/>
    </row>
    <row r="47" spans="1:4" ht="12.75">
      <c r="A47" s="83"/>
      <c r="B47" s="85"/>
      <c r="C47" s="87"/>
      <c r="D47" s="8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0" t="s">
        <v>10</v>
      </c>
      <c r="D55" s="80"/>
    </row>
    <row r="56" spans="1:4" ht="15.75">
      <c r="A56" s="4" t="s">
        <v>9</v>
      </c>
      <c r="B56" s="3"/>
      <c r="C56" s="81" t="s">
        <v>11</v>
      </c>
      <c r="D56" s="81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0" t="s">
        <v>12</v>
      </c>
      <c r="D60" s="80"/>
    </row>
    <row r="61" spans="2:4" ht="15.75">
      <c r="B61" s="3"/>
      <c r="C61" s="80" t="s">
        <v>13</v>
      </c>
      <c r="D61" s="80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">
      <selection activeCell="E19" sqref="E19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2" t="s">
        <v>5</v>
      </c>
      <c r="B24" s="84">
        <f>SUM(B26:B38)</f>
        <v>0</v>
      </c>
      <c r="C24" s="86"/>
      <c r="D24" s="86"/>
    </row>
    <row r="25" spans="1:4" ht="12.75">
      <c r="A25" s="83"/>
      <c r="B25" s="85"/>
      <c r="C25" s="87"/>
      <c r="D25" s="87"/>
    </row>
    <row r="26" spans="1:4" ht="12.75">
      <c r="A26" s="1"/>
      <c r="B26" s="26"/>
      <c r="C26" s="19"/>
      <c r="D26" s="19"/>
    </row>
    <row r="27" spans="1:4" ht="12.75">
      <c r="A27" s="1"/>
      <c r="B27" s="26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8" t="s">
        <v>6</v>
      </c>
      <c r="B42" s="84">
        <v>0</v>
      </c>
      <c r="C42" s="86"/>
      <c r="D42" s="86"/>
    </row>
    <row r="43" spans="1:4" ht="17.25" customHeight="1">
      <c r="A43" s="89"/>
      <c r="B43" s="85"/>
      <c r="C43" s="87"/>
      <c r="D43" s="8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82" t="s">
        <v>7</v>
      </c>
      <c r="B50" s="84">
        <v>0</v>
      </c>
      <c r="C50" s="86"/>
      <c r="D50" s="86"/>
    </row>
    <row r="51" spans="1:4" ht="12.75">
      <c r="A51" s="83"/>
      <c r="B51" s="85"/>
      <c r="C51" s="87"/>
      <c r="D51" s="87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0" t="s">
        <v>10</v>
      </c>
      <c r="D59" s="80"/>
    </row>
    <row r="60" spans="1:4" ht="15.75">
      <c r="A60" s="4" t="s">
        <v>9</v>
      </c>
      <c r="B60" s="3"/>
      <c r="C60" s="81" t="s">
        <v>11</v>
      </c>
      <c r="D60" s="81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0" t="s">
        <v>12</v>
      </c>
      <c r="D64" s="80"/>
    </row>
    <row r="65" spans="2:4" ht="15.75">
      <c r="B65" s="3"/>
      <c r="C65" s="80" t="s">
        <v>13</v>
      </c>
      <c r="D65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9">
      <selection activeCell="E28" sqref="E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2" t="s">
        <v>5</v>
      </c>
      <c r="B24" s="84">
        <f>SUM(B26:B33)</f>
        <v>0</v>
      </c>
      <c r="C24" s="86"/>
      <c r="D24" s="86"/>
    </row>
    <row r="25" spans="1:4" ht="12.75">
      <c r="A25" s="83"/>
      <c r="B25" s="85"/>
      <c r="C25" s="87"/>
      <c r="D25" s="87"/>
    </row>
    <row r="26" spans="1:4" ht="12.75">
      <c r="A26" s="1"/>
      <c r="B26" s="26"/>
      <c r="C26" s="38"/>
      <c r="D26" s="19"/>
    </row>
    <row r="27" spans="1:4" ht="12.75">
      <c r="A27" s="1"/>
      <c r="B27" s="26"/>
      <c r="C27" s="38"/>
      <c r="D27" s="19"/>
    </row>
    <row r="28" spans="1:4" ht="12.75">
      <c r="A28" s="1"/>
      <c r="B28" s="39"/>
      <c r="C28" s="23"/>
      <c r="D28" s="23"/>
    </row>
    <row r="29" spans="1:4" ht="12.75">
      <c r="A29" s="1"/>
      <c r="B29" s="39"/>
      <c r="C29" s="23"/>
      <c r="D29" s="23"/>
    </row>
    <row r="30" spans="1:4" ht="15">
      <c r="A30" s="1"/>
      <c r="B30" s="32"/>
      <c r="C30" s="31"/>
      <c r="D30" s="31"/>
    </row>
    <row r="31" spans="1:4" ht="15">
      <c r="A31" s="1"/>
      <c r="B31" s="33"/>
      <c r="C31" s="30"/>
      <c r="D31" s="30"/>
    </row>
    <row r="32" spans="1:4" ht="15">
      <c r="A32" s="1"/>
      <c r="B32" s="33"/>
      <c r="C32" s="30"/>
      <c r="D32" s="30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8" t="s">
        <v>6</v>
      </c>
      <c r="B38" s="84">
        <v>0</v>
      </c>
      <c r="C38" s="86"/>
      <c r="D38" s="86"/>
    </row>
    <row r="39" spans="1:4" ht="16.5" customHeight="1">
      <c r="A39" s="89"/>
      <c r="B39" s="85"/>
      <c r="C39" s="87"/>
      <c r="D39" s="8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2" t="s">
        <v>7</v>
      </c>
      <c r="B46" s="84">
        <v>0</v>
      </c>
      <c r="C46" s="86"/>
      <c r="D46" s="86"/>
    </row>
    <row r="47" spans="1:4" ht="12.75">
      <c r="A47" s="83"/>
      <c r="B47" s="85"/>
      <c r="C47" s="87"/>
      <c r="D47" s="8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0" t="s">
        <v>10</v>
      </c>
      <c r="D55" s="80"/>
    </row>
    <row r="56" spans="1:4" ht="15.75">
      <c r="A56" s="4" t="s">
        <v>9</v>
      </c>
      <c r="B56" s="3"/>
      <c r="C56" s="81" t="s">
        <v>21</v>
      </c>
      <c r="D56" s="81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0" t="s">
        <v>12</v>
      </c>
      <c r="D60" s="80"/>
    </row>
    <row r="61" spans="2:4" ht="15.75">
      <c r="B61" s="3"/>
      <c r="C61" s="80" t="s">
        <v>13</v>
      </c>
      <c r="D61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89"/>
  <sheetViews>
    <sheetView workbookViewId="0" topLeftCell="A19">
      <selection activeCell="G41" sqref="G41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8.7109375" style="0" customWidth="1"/>
    <col min="4" max="4" width="29.0039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B17+B18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40"/>
      <c r="C17" s="23"/>
      <c r="D17" s="23"/>
    </row>
    <row r="18" spans="1:4" ht="12.75">
      <c r="A18" s="1"/>
      <c r="B18" s="25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2" t="s">
        <v>5</v>
      </c>
      <c r="B24" s="84">
        <f>SUM(B26:B60)</f>
        <v>14477.78</v>
      </c>
      <c r="C24" s="86"/>
      <c r="D24" s="86"/>
    </row>
    <row r="25" spans="1:4" ht="12.75">
      <c r="A25" s="83"/>
      <c r="B25" s="85"/>
      <c r="C25" s="87"/>
      <c r="D25" s="87"/>
    </row>
    <row r="26" spans="1:4" ht="15.75">
      <c r="A26" s="27"/>
      <c r="B26" s="8">
        <v>104.16</v>
      </c>
      <c r="C26" s="7" t="s">
        <v>32</v>
      </c>
      <c r="D26" s="1" t="s">
        <v>33</v>
      </c>
    </row>
    <row r="27" spans="1:4" ht="15.75">
      <c r="A27" s="27"/>
      <c r="B27" s="41">
        <v>1160.02</v>
      </c>
      <c r="C27" s="7" t="s">
        <v>34</v>
      </c>
      <c r="D27" s="7" t="s">
        <v>33</v>
      </c>
    </row>
    <row r="28" spans="1:4" ht="15.75">
      <c r="A28" s="27"/>
      <c r="B28" s="41">
        <v>1984</v>
      </c>
      <c r="C28" s="42" t="s">
        <v>35</v>
      </c>
      <c r="D28" s="7" t="s">
        <v>33</v>
      </c>
    </row>
    <row r="29" spans="1:4" ht="15.75">
      <c r="A29" s="27"/>
      <c r="B29" s="41">
        <v>1029.92</v>
      </c>
      <c r="C29" s="42" t="s">
        <v>36</v>
      </c>
      <c r="D29" s="7" t="s">
        <v>31</v>
      </c>
    </row>
    <row r="30" spans="1:4" ht="15.75">
      <c r="A30" s="27"/>
      <c r="B30" s="43">
        <v>3199.68</v>
      </c>
      <c r="C30" s="7" t="s">
        <v>36</v>
      </c>
      <c r="D30" s="7" t="s">
        <v>37</v>
      </c>
    </row>
    <row r="31" spans="1:4" ht="15.75">
      <c r="A31" s="27"/>
      <c r="B31" s="43">
        <v>7000</v>
      </c>
      <c r="C31" s="7" t="s">
        <v>25</v>
      </c>
      <c r="D31" s="7" t="s">
        <v>38</v>
      </c>
    </row>
    <row r="32" spans="1:4" ht="15.75">
      <c r="A32" s="27"/>
      <c r="B32" s="43"/>
      <c r="C32" s="7"/>
      <c r="D32" s="7"/>
    </row>
    <row r="33" spans="1:4" ht="15.75">
      <c r="A33" s="27"/>
      <c r="B33" s="43"/>
      <c r="C33" s="44"/>
      <c r="D33" s="44"/>
    </row>
    <row r="34" spans="1:4" ht="15.75">
      <c r="A34" s="27"/>
      <c r="B34" s="45"/>
      <c r="C34" s="7"/>
      <c r="D34" s="7"/>
    </row>
    <row r="35" spans="1:4" ht="15.75">
      <c r="A35" s="27"/>
      <c r="B35" s="41"/>
      <c r="C35" s="7"/>
      <c r="D35" s="7"/>
    </row>
    <row r="36" spans="1:4" ht="15.75">
      <c r="A36" s="27"/>
      <c r="B36" s="41"/>
      <c r="C36" s="44"/>
      <c r="D36" s="44"/>
    </row>
    <row r="37" spans="1:4" ht="15.75">
      <c r="A37" s="27"/>
      <c r="B37" s="41"/>
      <c r="C37" s="46"/>
      <c r="D37" s="44"/>
    </row>
    <row r="38" spans="1:4" ht="15.75">
      <c r="A38" s="27"/>
      <c r="B38" s="41"/>
      <c r="C38" s="7"/>
      <c r="D38" s="7"/>
    </row>
    <row r="39" spans="1:4" ht="15.75">
      <c r="A39" s="27"/>
      <c r="B39" s="41"/>
      <c r="C39" s="7"/>
      <c r="D39" s="7"/>
    </row>
    <row r="40" spans="1:4" ht="15.75">
      <c r="A40" s="27"/>
      <c r="B40" s="41"/>
      <c r="C40" s="46"/>
      <c r="D40" s="47"/>
    </row>
    <row r="41" spans="1:4" ht="15.75">
      <c r="A41" s="27"/>
      <c r="B41" s="41"/>
      <c r="C41" s="46"/>
      <c r="D41" s="47"/>
    </row>
    <row r="42" spans="1:4" ht="15.75">
      <c r="A42" s="27"/>
      <c r="B42" s="41"/>
      <c r="C42" s="46"/>
      <c r="D42" s="47"/>
    </row>
    <row r="43" spans="1:4" ht="15.75">
      <c r="A43" s="27"/>
      <c r="B43" s="41"/>
      <c r="C43" s="7"/>
      <c r="D43" s="7"/>
    </row>
    <row r="44" spans="1:4" ht="15.75">
      <c r="A44" s="27"/>
      <c r="B44" s="41"/>
      <c r="C44" s="46"/>
      <c r="D44" s="44"/>
    </row>
    <row r="45" spans="1:4" ht="15.75">
      <c r="A45" s="27"/>
      <c r="B45" s="41"/>
      <c r="C45" s="46"/>
      <c r="D45" s="44"/>
    </row>
    <row r="46" spans="1:4" ht="15.75">
      <c r="A46" s="27"/>
      <c r="B46" s="41"/>
      <c r="C46" s="46"/>
      <c r="D46" s="44"/>
    </row>
    <row r="47" spans="1:4" ht="15.75">
      <c r="A47" s="27"/>
      <c r="B47" s="41"/>
      <c r="C47" s="7"/>
      <c r="D47" s="7"/>
    </row>
    <row r="48" spans="1:4" ht="15.75">
      <c r="A48" s="27"/>
      <c r="B48" s="41"/>
      <c r="C48" s="7"/>
      <c r="D48" s="7"/>
    </row>
    <row r="49" spans="1:4" ht="15.75">
      <c r="A49" s="27"/>
      <c r="B49" s="41"/>
      <c r="C49" s="46"/>
      <c r="D49" s="47"/>
    </row>
    <row r="50" spans="1:4" ht="15.75">
      <c r="A50" s="27"/>
      <c r="B50" s="41"/>
      <c r="C50" s="46"/>
      <c r="D50" s="47"/>
    </row>
    <row r="51" spans="1:4" ht="15.75">
      <c r="A51" s="27"/>
      <c r="B51" s="41"/>
      <c r="C51" s="46"/>
      <c r="D51" s="47"/>
    </row>
    <row r="52" spans="1:4" ht="15.75">
      <c r="A52" s="27"/>
      <c r="B52" s="45"/>
      <c r="C52" s="7"/>
      <c r="D52" s="7"/>
    </row>
    <row r="53" spans="1:4" ht="15.75">
      <c r="A53" s="27"/>
      <c r="B53" s="45"/>
      <c r="C53" s="48"/>
      <c r="D53" s="44"/>
    </row>
    <row r="54" spans="1:4" ht="15.75">
      <c r="A54" s="27"/>
      <c r="B54" s="41"/>
      <c r="C54" s="7"/>
      <c r="D54" s="7"/>
    </row>
    <row r="55" spans="1:4" ht="15.75">
      <c r="A55" s="27"/>
      <c r="B55" s="8"/>
      <c r="C55" s="7"/>
      <c r="D55" s="7"/>
    </row>
    <row r="56" spans="1:4" ht="15.75">
      <c r="A56" s="27"/>
      <c r="B56" s="8"/>
      <c r="C56" s="7"/>
      <c r="D56" s="7"/>
    </row>
    <row r="57" spans="1:4" ht="15.75">
      <c r="A57" s="27"/>
      <c r="B57" s="8"/>
      <c r="C57" s="7"/>
      <c r="D57" s="7"/>
    </row>
    <row r="58" spans="1:4" ht="15.75">
      <c r="A58" s="27"/>
      <c r="B58" s="8"/>
      <c r="C58" s="7"/>
      <c r="D58" s="7"/>
    </row>
    <row r="59" spans="1:4" ht="15.75">
      <c r="A59" s="27"/>
      <c r="B59" s="8"/>
      <c r="C59" s="7"/>
      <c r="D59" s="7"/>
    </row>
    <row r="60" spans="1:4" ht="15.75">
      <c r="A60" s="27"/>
      <c r="B60" s="8"/>
      <c r="C60" s="7"/>
      <c r="D60" s="7"/>
    </row>
    <row r="61" spans="1:4" ht="15.75">
      <c r="A61" s="27"/>
      <c r="B61" s="28"/>
      <c r="C61" s="31"/>
      <c r="D61" s="31"/>
    </row>
    <row r="62" spans="1:4" ht="15.75">
      <c r="A62" s="27"/>
      <c r="B62" s="28"/>
      <c r="C62" s="30"/>
      <c r="D62" s="30"/>
    </row>
    <row r="63" spans="1:4" ht="15">
      <c r="A63" s="1"/>
      <c r="B63" s="37"/>
      <c r="C63" s="30"/>
      <c r="D63" s="30"/>
    </row>
    <row r="64" spans="1:4" ht="12.75" customHeight="1">
      <c r="A64" s="88" t="s">
        <v>6</v>
      </c>
      <c r="B64" s="100"/>
      <c r="C64" s="102"/>
      <c r="D64" s="102"/>
    </row>
    <row r="65" spans="1:4" ht="18.75" customHeight="1">
      <c r="A65" s="89"/>
      <c r="B65" s="101"/>
      <c r="C65" s="77"/>
      <c r="D65" s="77"/>
    </row>
    <row r="66" spans="1:4" ht="15">
      <c r="A66" s="1"/>
      <c r="B66" s="37"/>
      <c r="C66" s="31"/>
      <c r="D66" s="31"/>
    </row>
    <row r="67" spans="1:4" ht="15">
      <c r="A67" s="1"/>
      <c r="B67" s="37"/>
      <c r="C67" s="34"/>
      <c r="D67" s="36"/>
    </row>
    <row r="68" spans="1:4" ht="15">
      <c r="A68" s="1"/>
      <c r="B68" s="37"/>
      <c r="C68" s="34"/>
      <c r="D68" s="36"/>
    </row>
    <row r="69" spans="1:4" ht="15">
      <c r="A69" s="1"/>
      <c r="B69" s="37"/>
      <c r="C69" s="34"/>
      <c r="D69" s="36"/>
    </row>
    <row r="70" spans="1:4" ht="15">
      <c r="A70" s="1"/>
      <c r="B70" s="37"/>
      <c r="C70" s="31"/>
      <c r="D70" s="31"/>
    </row>
    <row r="71" spans="1:4" ht="15">
      <c r="A71" s="1"/>
      <c r="B71" s="37"/>
      <c r="C71" s="34"/>
      <c r="D71" s="35"/>
    </row>
    <row r="72" spans="1:4" ht="12.75" customHeight="1">
      <c r="A72" s="82" t="s">
        <v>7</v>
      </c>
      <c r="B72" s="37"/>
      <c r="C72" s="34"/>
      <c r="D72" s="35"/>
    </row>
    <row r="73" spans="1:4" ht="12.75" customHeight="1">
      <c r="A73" s="83"/>
      <c r="B73" s="37"/>
      <c r="C73" s="34"/>
      <c r="D73" s="35"/>
    </row>
    <row r="74" spans="1:4" ht="15">
      <c r="A74" s="1"/>
      <c r="B74" s="37"/>
      <c r="C74" s="31"/>
      <c r="D74" s="31"/>
    </row>
    <row r="75" spans="1:4" ht="15">
      <c r="A75" s="1"/>
      <c r="B75" s="37"/>
      <c r="C75" s="31"/>
      <c r="D75" s="31"/>
    </row>
    <row r="76" spans="1:4" ht="15">
      <c r="A76" s="1"/>
      <c r="B76" s="37"/>
      <c r="C76" s="34"/>
      <c r="D76" s="36"/>
    </row>
    <row r="77" spans="1:4" ht="15">
      <c r="A77" s="1"/>
      <c r="B77" s="37"/>
      <c r="C77" s="34"/>
      <c r="D77" s="36"/>
    </row>
    <row r="78" spans="1:4" ht="15.75">
      <c r="A78" s="9" t="s">
        <v>16</v>
      </c>
      <c r="B78" s="63">
        <f>B15+B24</f>
        <v>14477.78</v>
      </c>
      <c r="C78" s="34"/>
      <c r="D78" s="35"/>
    </row>
    <row r="79" spans="2:5" ht="15">
      <c r="B79" s="59"/>
      <c r="C79" s="60"/>
      <c r="D79" s="60"/>
      <c r="E79" s="17"/>
    </row>
    <row r="80" spans="2:5" ht="15">
      <c r="B80" s="59"/>
      <c r="C80" s="61"/>
      <c r="D80" s="61"/>
      <c r="E80" s="17"/>
    </row>
    <row r="81" spans="1:5" ht="15.75">
      <c r="A81" s="5" t="s">
        <v>8</v>
      </c>
      <c r="B81" s="3"/>
      <c r="C81" s="80" t="s">
        <v>10</v>
      </c>
      <c r="D81" s="80"/>
      <c r="E81" s="17"/>
    </row>
    <row r="82" spans="1:5" ht="15.75">
      <c r="A82" s="4" t="s">
        <v>9</v>
      </c>
      <c r="B82" s="3"/>
      <c r="C82" s="81" t="s">
        <v>21</v>
      </c>
      <c r="D82" s="81"/>
      <c r="E82" s="17"/>
    </row>
    <row r="83" spans="2:5" ht="12.75">
      <c r="B83" s="3"/>
      <c r="E83" s="17"/>
    </row>
    <row r="84" spans="2:5" ht="12.75">
      <c r="B84" s="3"/>
      <c r="E84" s="17"/>
    </row>
    <row r="85" spans="2:5" ht="12.75">
      <c r="B85" s="3"/>
      <c r="E85" s="17"/>
    </row>
    <row r="86" spans="2:5" ht="15.75">
      <c r="B86" s="3"/>
      <c r="C86" s="80" t="s">
        <v>12</v>
      </c>
      <c r="D86" s="80"/>
      <c r="E86" s="17"/>
    </row>
    <row r="87" spans="2:5" ht="15.75">
      <c r="B87" s="3"/>
      <c r="C87" s="80" t="s">
        <v>13</v>
      </c>
      <c r="D87" s="80"/>
      <c r="E87" s="17"/>
    </row>
    <row r="88" spans="2:5" ht="15">
      <c r="B88" s="62"/>
      <c r="C88" s="60"/>
      <c r="D88" s="60"/>
      <c r="E88" s="17"/>
    </row>
    <row r="89" spans="2:5" ht="15">
      <c r="B89" s="62"/>
      <c r="C89" s="61"/>
      <c r="D89" s="61"/>
      <c r="E89" s="17"/>
    </row>
  </sheetData>
  <mergeCells count="23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87:D87"/>
    <mergeCell ref="A64:A65"/>
    <mergeCell ref="C81:D81"/>
    <mergeCell ref="C82:D82"/>
    <mergeCell ref="C86:D86"/>
    <mergeCell ref="A72:A73"/>
    <mergeCell ref="B64:B65"/>
    <mergeCell ref="C64:C65"/>
    <mergeCell ref="D64:D6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7">
      <selection activeCell="B58" sqref="B58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B17+B18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5" customHeight="1">
      <c r="A17" s="1"/>
      <c r="B17" s="25"/>
      <c r="C17" s="19"/>
      <c r="D17" s="23"/>
    </row>
    <row r="18" spans="1:4" ht="12.75">
      <c r="A18" s="1"/>
      <c r="B18" s="25"/>
      <c r="C18" s="23"/>
      <c r="D18" s="4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2" t="s">
        <v>5</v>
      </c>
      <c r="B24" s="84">
        <f>SUM(B26:B41)</f>
        <v>0</v>
      </c>
      <c r="C24" s="86"/>
      <c r="D24" s="86"/>
    </row>
    <row r="25" spans="1:4" ht="12.75">
      <c r="A25" s="83"/>
      <c r="B25" s="85"/>
      <c r="C25" s="87"/>
      <c r="D25" s="87"/>
    </row>
    <row r="26" spans="1:4" ht="15.75">
      <c r="A26" s="27"/>
      <c r="B26" s="50"/>
      <c r="C26" s="51"/>
      <c r="D26" s="51"/>
    </row>
    <row r="27" spans="1:4" ht="15.75">
      <c r="A27" s="27"/>
      <c r="B27" s="50"/>
      <c r="C27" s="51"/>
      <c r="D27" s="51"/>
    </row>
    <row r="28" spans="1:4" ht="15.75">
      <c r="A28" s="27"/>
      <c r="B28" s="50"/>
      <c r="C28" s="51"/>
      <c r="D28" s="51"/>
    </row>
    <row r="29" spans="1:4" ht="15.75">
      <c r="A29" s="27"/>
      <c r="B29" s="50"/>
      <c r="C29" s="51"/>
      <c r="D29" s="51"/>
    </row>
    <row r="30" spans="1:4" ht="15.75">
      <c r="A30" s="27"/>
      <c r="B30" s="50"/>
      <c r="C30" s="51"/>
      <c r="D30" s="51"/>
    </row>
    <row r="31" spans="1:4" ht="15.75">
      <c r="A31" s="27"/>
      <c r="B31" s="50"/>
      <c r="C31" s="51"/>
      <c r="D31" s="51"/>
    </row>
    <row r="32" spans="1:4" ht="15.75">
      <c r="A32" s="27"/>
      <c r="B32" s="52"/>
      <c r="C32" s="53"/>
      <c r="D32" s="54"/>
    </row>
    <row r="33" spans="1:4" ht="15.75">
      <c r="A33" s="27"/>
      <c r="B33" s="52"/>
      <c r="C33" s="53"/>
      <c r="D33" s="51"/>
    </row>
    <row r="34" spans="1:4" ht="15.75">
      <c r="A34" s="27"/>
      <c r="B34" s="50"/>
      <c r="C34" s="53"/>
      <c r="D34" s="51"/>
    </row>
    <row r="35" spans="1:4" ht="15.75">
      <c r="A35" s="27"/>
      <c r="B35" s="55"/>
      <c r="C35" s="56"/>
      <c r="D35" s="57"/>
    </row>
    <row r="36" spans="1:4" ht="15.75">
      <c r="A36" s="27"/>
      <c r="B36" s="13"/>
      <c r="C36" s="58"/>
      <c r="D36" s="58"/>
    </row>
    <row r="37" spans="1:4" ht="15.75">
      <c r="A37" s="27"/>
      <c r="B37" s="50"/>
      <c r="C37" s="58"/>
      <c r="D37" s="58"/>
    </row>
    <row r="38" spans="1:4" ht="15.75">
      <c r="A38" s="27"/>
      <c r="B38" s="50"/>
      <c r="C38" s="58"/>
      <c r="D38" s="58"/>
    </row>
    <row r="39" spans="1:4" ht="15.75">
      <c r="A39" s="27"/>
      <c r="B39" s="50"/>
      <c r="C39" s="58"/>
      <c r="D39" s="58"/>
    </row>
    <row r="40" spans="1:4" ht="15.75">
      <c r="A40" s="27"/>
      <c r="B40" s="50"/>
      <c r="C40" s="58"/>
      <c r="D40" s="58"/>
    </row>
    <row r="41" spans="1:4" ht="15.75">
      <c r="A41" s="27"/>
      <c r="B41" s="50"/>
      <c r="C41" s="58"/>
      <c r="D41" s="58"/>
    </row>
    <row r="42" spans="1:4" ht="15.75">
      <c r="A42" s="27"/>
      <c r="B42" s="28"/>
      <c r="C42" s="29"/>
      <c r="D42" s="29"/>
    </row>
    <row r="43" spans="1:4" ht="12.75" customHeight="1">
      <c r="A43" s="88" t="s">
        <v>6</v>
      </c>
      <c r="B43" s="78">
        <f>B45+B46</f>
        <v>418.2</v>
      </c>
      <c r="C43" s="102"/>
      <c r="D43" s="102"/>
    </row>
    <row r="44" spans="1:4" ht="20.25" customHeight="1">
      <c r="A44" s="89"/>
      <c r="B44" s="79"/>
      <c r="C44" s="77"/>
      <c r="D44" s="77"/>
    </row>
    <row r="45" spans="1:4" ht="18.75" customHeight="1">
      <c r="A45" s="1"/>
      <c r="B45" s="37">
        <v>68.2</v>
      </c>
      <c r="C45" s="31" t="s">
        <v>28</v>
      </c>
      <c r="D45" s="31" t="s">
        <v>29</v>
      </c>
    </row>
    <row r="46" spans="1:4" ht="17.25" customHeight="1">
      <c r="A46" s="1"/>
      <c r="B46" s="37">
        <v>350</v>
      </c>
      <c r="C46" s="34" t="s">
        <v>25</v>
      </c>
      <c r="D46" s="36" t="s">
        <v>27</v>
      </c>
    </row>
    <row r="47" spans="1:4" ht="15">
      <c r="A47" s="1"/>
      <c r="B47" s="37"/>
      <c r="C47" s="34"/>
      <c r="D47" s="36"/>
    </row>
    <row r="48" spans="1:4" ht="15">
      <c r="A48" s="1"/>
      <c r="B48" s="37"/>
      <c r="C48" s="34"/>
      <c r="D48" s="36"/>
    </row>
    <row r="49" spans="1:4" ht="15">
      <c r="A49" s="1"/>
      <c r="B49" s="37"/>
      <c r="C49" s="31"/>
      <c r="D49" s="31"/>
    </row>
    <row r="50" spans="1:4" ht="15">
      <c r="A50" s="1"/>
      <c r="B50" s="37"/>
      <c r="C50" s="34"/>
      <c r="D50" s="35"/>
    </row>
    <row r="51" spans="1:4" ht="15" customHeight="1">
      <c r="A51" s="82" t="s">
        <v>7</v>
      </c>
      <c r="B51" s="103">
        <v>0</v>
      </c>
      <c r="C51" s="102"/>
      <c r="D51" s="102"/>
    </row>
    <row r="52" spans="1:4" ht="15" customHeight="1">
      <c r="A52" s="83"/>
      <c r="B52" s="104"/>
      <c r="C52" s="77"/>
      <c r="D52" s="77"/>
    </row>
    <row r="53" spans="1:4" ht="15">
      <c r="A53" s="1"/>
      <c r="B53" s="37"/>
      <c r="C53" s="31"/>
      <c r="D53" s="31"/>
    </row>
    <row r="54" spans="1:4" ht="15">
      <c r="A54" s="1"/>
      <c r="B54" s="37"/>
      <c r="C54" s="31"/>
      <c r="D54" s="31"/>
    </row>
    <row r="55" spans="1:4" ht="15">
      <c r="A55" s="1"/>
      <c r="B55" s="37"/>
      <c r="C55" s="34"/>
      <c r="D55" s="36"/>
    </row>
    <row r="56" spans="1:4" ht="15">
      <c r="A56" s="1"/>
      <c r="B56" s="37"/>
      <c r="C56" s="34"/>
      <c r="D56" s="36"/>
    </row>
    <row r="57" spans="1:4" ht="15.75">
      <c r="A57" s="9" t="s">
        <v>16</v>
      </c>
      <c r="B57" s="63">
        <f>B43</f>
        <v>418.2</v>
      </c>
      <c r="C57" s="34"/>
      <c r="D57" s="35"/>
    </row>
    <row r="58" ht="12.75">
      <c r="B58" s="3"/>
    </row>
    <row r="59" spans="2:4" ht="15.75">
      <c r="B59" s="3"/>
      <c r="C59" s="80" t="s">
        <v>12</v>
      </c>
      <c r="D59" s="80"/>
    </row>
    <row r="60" spans="2:4" ht="15.75">
      <c r="B60" s="3"/>
      <c r="C60" s="80" t="s">
        <v>13</v>
      </c>
      <c r="D60" s="80"/>
    </row>
  </sheetData>
  <mergeCells count="24">
    <mergeCell ref="C59:D59"/>
    <mergeCell ref="C60:D60"/>
    <mergeCell ref="A43:A44"/>
    <mergeCell ref="B43:B44"/>
    <mergeCell ref="C43:C44"/>
    <mergeCell ref="D43:D44"/>
    <mergeCell ref="A51:A52"/>
    <mergeCell ref="B51:B52"/>
    <mergeCell ref="C51:C52"/>
    <mergeCell ref="D51:D52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56"/>
  <sheetViews>
    <sheetView workbookViewId="0" topLeftCell="A16">
      <selection activeCell="D35" sqref="D35:D36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63.57421875" style="0" customWidth="1"/>
    <col min="5" max="6" width="9.140625" style="17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B17+B18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8" customHeight="1">
      <c r="A17" s="1"/>
      <c r="B17" s="2"/>
      <c r="C17" s="1"/>
      <c r="D17" s="1"/>
    </row>
    <row r="18" spans="1:5" ht="14.25">
      <c r="A18" s="1"/>
      <c r="B18" s="20"/>
      <c r="C18" s="19"/>
      <c r="D18" s="1"/>
      <c r="E18" s="22"/>
    </row>
    <row r="19" spans="1:5" ht="14.25">
      <c r="A19" s="1"/>
      <c r="B19" s="20"/>
      <c r="C19" s="19"/>
      <c r="D19" s="1"/>
      <c r="E19" s="22"/>
    </row>
    <row r="20" spans="1:5" ht="14.25">
      <c r="A20" s="1"/>
      <c r="B20" s="20"/>
      <c r="C20" s="19"/>
      <c r="D20" s="1"/>
      <c r="E20" s="22"/>
    </row>
    <row r="21" spans="1:5" ht="12.75" customHeight="1">
      <c r="A21" s="82" t="s">
        <v>5</v>
      </c>
      <c r="B21" s="107">
        <f>SUM(B23:B33)</f>
        <v>7967.57</v>
      </c>
      <c r="C21" s="109"/>
      <c r="D21" s="86"/>
      <c r="E21" s="22"/>
    </row>
    <row r="22" spans="1:5" ht="12.75" customHeight="1">
      <c r="A22" s="83"/>
      <c r="B22" s="108"/>
      <c r="C22" s="110"/>
      <c r="D22" s="87"/>
      <c r="E22" s="22"/>
    </row>
    <row r="23" spans="1:5" ht="12.75">
      <c r="A23" s="1"/>
      <c r="B23" s="8">
        <v>7967.57</v>
      </c>
      <c r="C23" s="7" t="s">
        <v>39</v>
      </c>
      <c r="D23" s="19" t="s">
        <v>40</v>
      </c>
      <c r="E23" s="22"/>
    </row>
    <row r="24" spans="1:5" ht="12.75">
      <c r="A24" s="1"/>
      <c r="B24" s="26"/>
      <c r="C24" s="19"/>
      <c r="D24" s="19"/>
      <c r="E24" s="22"/>
    </row>
    <row r="25" spans="1:5" ht="12.75">
      <c r="A25" s="1"/>
      <c r="B25" s="26"/>
      <c r="C25" s="19"/>
      <c r="D25" s="19"/>
      <c r="E25" s="22"/>
    </row>
    <row r="26" spans="1:5" ht="12.75">
      <c r="A26" s="1"/>
      <c r="B26" s="26"/>
      <c r="C26" s="19"/>
      <c r="D26" s="19"/>
      <c r="E26" s="22"/>
    </row>
    <row r="27" spans="1:5" ht="12.75">
      <c r="A27" s="1"/>
      <c r="B27" s="26"/>
      <c r="C27" s="19"/>
      <c r="D27" s="19"/>
      <c r="E27" s="22"/>
    </row>
    <row r="28" spans="1:5" ht="12.75">
      <c r="A28" s="1"/>
      <c r="B28" s="26"/>
      <c r="C28" s="19"/>
      <c r="D28" s="19"/>
      <c r="E28" s="22"/>
    </row>
    <row r="29" spans="1:5" ht="12.75">
      <c r="A29" s="1"/>
      <c r="B29" s="26"/>
      <c r="C29" s="19"/>
      <c r="D29" s="19"/>
      <c r="E29" s="22"/>
    </row>
    <row r="30" spans="1:5" ht="12.75">
      <c r="A30" s="1"/>
      <c r="B30" s="26"/>
      <c r="C30" s="19"/>
      <c r="D30" s="19"/>
      <c r="E30" s="22"/>
    </row>
    <row r="31" spans="1:5" ht="14.25">
      <c r="A31" s="1"/>
      <c r="B31" s="21"/>
      <c r="C31" s="19"/>
      <c r="D31" s="1"/>
      <c r="E31" s="22"/>
    </row>
    <row r="32" spans="1:5" ht="12.75">
      <c r="A32" s="1"/>
      <c r="B32" s="24"/>
      <c r="C32" s="19"/>
      <c r="D32" s="1"/>
      <c r="E32" s="22"/>
    </row>
    <row r="33" spans="1:5" ht="12.75">
      <c r="A33" s="1"/>
      <c r="B33" s="24"/>
      <c r="C33" s="19"/>
      <c r="D33" s="1"/>
      <c r="E33" s="22"/>
    </row>
    <row r="34" spans="1:5" ht="14.25">
      <c r="A34" s="1"/>
      <c r="B34" s="21"/>
      <c r="C34" s="19"/>
      <c r="D34" s="1"/>
      <c r="E34" s="22"/>
    </row>
    <row r="35" spans="1:5" ht="12.75" customHeight="1">
      <c r="A35" s="88" t="s">
        <v>6</v>
      </c>
      <c r="B35" s="111">
        <f>B37</f>
        <v>0</v>
      </c>
      <c r="C35" s="109"/>
      <c r="D35" s="86"/>
      <c r="E35" s="22"/>
    </row>
    <row r="36" spans="1:5" ht="20.25" customHeight="1">
      <c r="A36" s="89"/>
      <c r="B36" s="112"/>
      <c r="C36" s="110"/>
      <c r="D36" s="87"/>
      <c r="E36" s="22"/>
    </row>
    <row r="37" spans="1:4" ht="12.75">
      <c r="A37" s="67" t="s">
        <v>24</v>
      </c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82" t="s">
        <v>7</v>
      </c>
      <c r="B40" s="84">
        <f>B42+B43</f>
        <v>337480</v>
      </c>
      <c r="C40" s="105"/>
      <c r="D40" s="105"/>
    </row>
    <row r="41" spans="1:4" ht="12.75">
      <c r="A41" s="83"/>
      <c r="B41" s="85"/>
      <c r="C41" s="106"/>
      <c r="D41" s="106"/>
    </row>
    <row r="42" spans="1:4" ht="12.75">
      <c r="A42" s="1"/>
      <c r="B42" s="2">
        <v>250000</v>
      </c>
      <c r="C42" s="1"/>
      <c r="D42" s="1" t="s">
        <v>41</v>
      </c>
    </row>
    <row r="43" spans="1:4" ht="12.75">
      <c r="A43" s="1"/>
      <c r="B43" s="2">
        <v>87480</v>
      </c>
      <c r="C43" s="1"/>
      <c r="D43" s="1" t="s">
        <v>42</v>
      </c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5.75">
      <c r="A47" s="9" t="s">
        <v>16</v>
      </c>
      <c r="B47" s="10">
        <f>B21+B40</f>
        <v>345447.57</v>
      </c>
      <c r="C47" s="9"/>
      <c r="D47" s="9"/>
    </row>
    <row r="48" ht="12.75">
      <c r="B48" s="3"/>
    </row>
    <row r="49" ht="12.75">
      <c r="B49" s="3"/>
    </row>
    <row r="50" spans="1:4" ht="15.75">
      <c r="A50" s="5" t="s">
        <v>8</v>
      </c>
      <c r="B50" s="3"/>
      <c r="C50" s="80" t="s">
        <v>10</v>
      </c>
      <c r="D50" s="80"/>
    </row>
    <row r="51" spans="1:4" ht="15.75">
      <c r="A51" s="4" t="s">
        <v>19</v>
      </c>
      <c r="B51" s="3"/>
      <c r="C51" s="81" t="s">
        <v>18</v>
      </c>
      <c r="D51" s="81"/>
    </row>
    <row r="52" ht="12.75">
      <c r="B52" s="3"/>
    </row>
    <row r="53" ht="12.75">
      <c r="B53" s="3"/>
    </row>
    <row r="54" ht="12.75">
      <c r="B54" s="3"/>
    </row>
    <row r="55" spans="2:4" ht="15.75">
      <c r="B55" s="3"/>
      <c r="C55" s="80" t="s">
        <v>12</v>
      </c>
      <c r="D55" s="80"/>
    </row>
    <row r="56" spans="2:4" ht="15.75">
      <c r="B56" s="3"/>
      <c r="C56" s="80" t="s">
        <v>13</v>
      </c>
      <c r="D56" s="80"/>
    </row>
  </sheetData>
  <mergeCells count="26">
    <mergeCell ref="C50:D50"/>
    <mergeCell ref="C51:D51"/>
    <mergeCell ref="C55:D55"/>
    <mergeCell ref="C56:D56"/>
    <mergeCell ref="A21:A22"/>
    <mergeCell ref="D21:D22"/>
    <mergeCell ref="A35:A36"/>
    <mergeCell ref="D35:D36"/>
    <mergeCell ref="B21:B22"/>
    <mergeCell ref="C21:C22"/>
    <mergeCell ref="B35:B36"/>
    <mergeCell ref="C35:C36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  <mergeCell ref="A40:A41"/>
    <mergeCell ref="B40:B41"/>
    <mergeCell ref="D40:D41"/>
    <mergeCell ref="C40:C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2014-09-09T07:01:07Z</dcterms:modified>
  <cp:category/>
  <cp:version/>
  <cp:contentType/>
  <cp:contentStatus/>
</cp:coreProperties>
</file>